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5" windowHeight="10980" activeTab="0"/>
  </bookViews>
  <sheets>
    <sheet name="勤務形態一覧表（重心用）" sheetId="1" r:id="rId1"/>
    <sheet name="勤務形態一覧表（重心用） (記入例)" sheetId="2" r:id="rId2"/>
  </sheets>
  <externalReferences>
    <externalReference r:id="rId5"/>
    <externalReference r:id="rId6"/>
    <externalReference r:id="rId7"/>
  </externalReferences>
  <definedNames>
    <definedName name="_xlfn.COUNTIFS" hidden="1">#NAME?</definedName>
    <definedName name="Avrg">#REF!</definedName>
    <definedName name="KK_03">#REF!</definedName>
    <definedName name="KK_06">#REF!</definedName>
    <definedName name="kk06">#REF!</definedName>
    <definedName name="KK2_3">#REF!</definedName>
    <definedName name="_xlnm.Print_Area" localSheetId="0">'勤務形態一覧表（重心用）'!$A$1:$BG$41,'勤務形態一覧表（重心用）'!$A$43:$BG$53</definedName>
    <definedName name="_xlnm.Print_Area" localSheetId="1">'勤務形態一覧表（重心用） (記入例)'!$A$1:$BO$100</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fullCalcOnLoad="1"/>
</workbook>
</file>

<file path=xl/comments1.xml><?xml version="1.0" encoding="utf-8"?>
<comments xmlns="http://schemas.openxmlformats.org/spreadsheetml/2006/main">
  <authors>
    <author>FINE_User</author>
  </authors>
  <commentList>
    <comment ref="AY29" authorId="0">
      <text>
        <r>
          <rPr>
            <b/>
            <sz val="12"/>
            <rFont val="MS P ゴシック"/>
            <family val="3"/>
          </rPr>
          <t>事業所が定める常勤の従業者が１週間に勤務すべき時間数を入力してください。</t>
        </r>
      </text>
    </comment>
    <comment ref="AS5" authorId="0">
      <text>
        <r>
          <rPr>
            <b/>
            <sz val="12"/>
            <rFont val="MS P ゴシック"/>
            <family val="3"/>
          </rPr>
          <t>＜10人定員の放課後等デイサービス事業所の場合＞
管理者１名、児童発達支援管理責任者１名、児童指導員等２名</t>
        </r>
      </text>
    </comment>
  </commentList>
</comments>
</file>

<file path=xl/sharedStrings.xml><?xml version="1.0" encoding="utf-8"?>
<sst xmlns="http://schemas.openxmlformats.org/spreadsheetml/2006/main" count="343" uniqueCount="135">
  <si>
    <t>施設等区分</t>
  </si>
  <si>
    <t>職種</t>
  </si>
  <si>
    <t>氏名</t>
  </si>
  <si>
    <t>児童指導員</t>
  </si>
  <si>
    <t>定員</t>
  </si>
  <si>
    <t>相談支援専門員</t>
  </si>
  <si>
    <t>支援の種類</t>
  </si>
  <si>
    <t>事業所・施設名</t>
  </si>
  <si>
    <t>主たる障害種別</t>
  </si>
  <si>
    <t>基準上の必要職員数</t>
  </si>
  <si>
    <t>該当する体制等</t>
  </si>
  <si>
    <t>勤務形態</t>
  </si>
  <si>
    <t>第１週</t>
  </si>
  <si>
    <t>第２週</t>
  </si>
  <si>
    <t>第３週</t>
  </si>
  <si>
    <t>第４週</t>
  </si>
  <si>
    <t>4週の
合計</t>
  </si>
  <si>
    <t>週平均の勤務時間</t>
  </si>
  <si>
    <t>常勤換算後の人数</t>
  </si>
  <si>
    <t>常勤又は非常勤</t>
  </si>
  <si>
    <t>専従又は兼務</t>
  </si>
  <si>
    <t>直接支援職員常勤換算数</t>
  </si>
  <si>
    <t>1週間に当該事業所・施設における常勤職員の勤務すべき時間数</t>
  </si>
  <si>
    <t>時間</t>
  </si>
  <si>
    <t>サービス提供時間</t>
  </si>
  <si>
    <t>授業終了後</t>
  </si>
  <si>
    <t>(　　　 ～　　 　)</t>
  </si>
  <si>
    <t>学校休業日</t>
  </si>
  <si>
    <t>( 　　　～　　 　)</t>
  </si>
  <si>
    <t>注１　本表は支援の種類ごとに作成してください。</t>
  </si>
  <si>
    <t>注２　＊欄は、当該月の曜日を記入してください。</t>
  </si>
  <si>
    <t>注３　「施設等区分」「主たる障害j種別」欄は、報酬算定上の区分を記載し、「該当する体制等」欄は、別紙「障害児通所・入所給付費等の算定に係る体制等状況一覧表」に
　　掲げる体制加算等の内容を記載してください（この際、別紙「障害児通所・入所給付費等の算定に係る体制等状況一覧表」の記載内容と同様に記載してください。）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</si>
  <si>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</si>
  <si>
    <t>注５　算出に当たっては、小数点以下第２位を切り捨ててください。</t>
  </si>
  <si>
    <t>注６　当該事業所・施設に係る組織体制図を添付してください。</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</si>
  <si>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</si>
  <si>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以下は，削除しないでください</t>
  </si>
  <si>
    <t>管理者</t>
  </si>
  <si>
    <t>常勤</t>
  </si>
  <si>
    <t>児童発達支援管理責任者</t>
  </si>
  <si>
    <t>管理者兼児童発達支援管理責任者</t>
  </si>
  <si>
    <t>嘱託医</t>
  </si>
  <si>
    <t>栄養士</t>
  </si>
  <si>
    <t>管理栄養士</t>
  </si>
  <si>
    <t>保育士</t>
  </si>
  <si>
    <t>指導員</t>
  </si>
  <si>
    <t>その他（　　　　　）</t>
  </si>
  <si>
    <t>（参考様式２２）</t>
  </si>
  <si>
    <t>月</t>
  </si>
  <si>
    <t>火</t>
  </si>
  <si>
    <t>水</t>
  </si>
  <si>
    <t>木</t>
  </si>
  <si>
    <t>金</t>
  </si>
  <si>
    <t>土</t>
  </si>
  <si>
    <t>日</t>
  </si>
  <si>
    <t>その他従業者</t>
  </si>
  <si>
    <t>看護職員</t>
  </si>
  <si>
    <t>送迎員（送迎のみを行う場合）</t>
  </si>
  <si>
    <t>事務員</t>
  </si>
  <si>
    <t>障がい福祉サービス経験者</t>
  </si>
  <si>
    <t>社会福祉士</t>
  </si>
  <si>
    <t>介護福祉士</t>
  </si>
  <si>
    <t>精神保健福祉士</t>
  </si>
  <si>
    <t>公認心理士</t>
  </si>
  <si>
    <t>×</t>
  </si>
  <si>
    <t>常勤</t>
  </si>
  <si>
    <t>非常勤</t>
  </si>
  <si>
    <t>専従</t>
  </si>
  <si>
    <t>兼務</t>
  </si>
  <si>
    <t>○</t>
  </si>
  <si>
    <t>強度行動
障害研修
修了者</t>
  </si>
  <si>
    <t>兼務先及び兼務する
職務の内容</t>
  </si>
  <si>
    <t>理学療法士</t>
  </si>
  <si>
    <t>作業療法士</t>
  </si>
  <si>
    <t>言語聴覚士</t>
  </si>
  <si>
    <t>心理指導担当職員</t>
  </si>
  <si>
    <t>定員超過日数合計</t>
  </si>
  <si>
    <t>児童指導員等加配加算</t>
  </si>
  <si>
    <t>専門的支援加算</t>
  </si>
  <si>
    <t>専門職員（理学療法士等）</t>
  </si>
  <si>
    <t>児童指導員等</t>
  </si>
  <si>
    <t>専門職員（保育士）</t>
  </si>
  <si>
    <t>なし</t>
  </si>
  <si>
    <t>なし</t>
  </si>
  <si>
    <t>理学療法士等</t>
  </si>
  <si>
    <t>Ⅰ</t>
  </si>
  <si>
    <t>Ⅱ</t>
  </si>
  <si>
    <t>Ⅲ</t>
  </si>
  <si>
    <t>常勤かつ3年以上</t>
  </si>
  <si>
    <t>加配
対象者</t>
  </si>
  <si>
    <t>放課後等デイサービス</t>
  </si>
  <si>
    <t>児童発達支援</t>
  </si>
  <si>
    <t>重症心身障害児以外</t>
  </si>
  <si>
    <t>重症心身障害児</t>
  </si>
  <si>
    <t>難聴児</t>
  </si>
  <si>
    <t>医療型児童発達支援</t>
  </si>
  <si>
    <t>福祉専門職
配置等加算
対象者</t>
  </si>
  <si>
    <t>平均定員超過日数（直近３か月の定員超過日数の平均）</t>
  </si>
  <si>
    <t>利用児童数（手入力）</t>
  </si>
  <si>
    <t>常勤職員の配置数（自動入力）</t>
  </si>
  <si>
    <t>基準人員の配置数（自動入力）</t>
  </si>
  <si>
    <t>基準人員可否（①利用児童数に応じた基準人員の配置があるか　②常勤職員の配置があるか）</t>
  </si>
  <si>
    <t>福祉専門職配置等加算</t>
  </si>
  <si>
    <t>強度行動障害加算体制</t>
  </si>
  <si>
    <t>特別支援体制</t>
  </si>
  <si>
    <t>医療的ケア基本報酬区分</t>
  </si>
  <si>
    <t>看護職員加配加算</t>
  </si>
  <si>
    <t>なし</t>
  </si>
  <si>
    <t>なし</t>
  </si>
  <si>
    <t>あり</t>
  </si>
  <si>
    <t>あり</t>
  </si>
  <si>
    <t>なし</t>
  </si>
  <si>
    <t>○</t>
  </si>
  <si>
    <t>A</t>
  </si>
  <si>
    <t>B</t>
  </si>
  <si>
    <t>C</t>
  </si>
  <si>
    <t>D</t>
  </si>
  <si>
    <t>E</t>
  </si>
  <si>
    <t>F</t>
  </si>
  <si>
    <t>G</t>
  </si>
  <si>
    <t>指導員</t>
  </si>
  <si>
    <t>常勤</t>
  </si>
  <si>
    <t>Ⅰ</t>
  </si>
  <si>
    <t>区分１</t>
  </si>
  <si>
    <t>放課後等デイサービス　○○</t>
  </si>
  <si>
    <t>令和</t>
  </si>
  <si>
    <t>年</t>
  </si>
  <si>
    <t>月分</t>
  </si>
  <si>
    <t>以下に該当する場合は、選択してください。</t>
  </si>
  <si>
    <t>平均定員超過日数が１日以上であるが、これまでの利用実績から当該月の定員超過日の特定を行うことが難しい</t>
  </si>
  <si>
    <t>平均定員超過日数が１日以上であるが、当該月以降は定員超過日が０日となる見込みがある。</t>
  </si>
  <si>
    <t>基準人員の必要配置数（『利用児童数』に応じて自動入力）</t>
  </si>
  <si>
    <t>重症心身障害児及び難聴児が選択された場合</t>
  </si>
  <si>
    <r>
      <t xml:space="preserve">基準
人員
可否
</t>
    </r>
    <r>
      <rPr>
        <sz val="9"/>
        <rFont val="ＭＳ ゴシック"/>
        <family val="3"/>
      </rPr>
      <t>(自動入力）</t>
    </r>
  </si>
  <si>
    <t>管理者・従業者の勤務の体制及び勤務形態一覧表（【重心型】児童発達支援事業所・放課後等デイサービス事業所用）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</si>
</sst>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
    <numFmt numFmtId="179" formatCode="0_ "/>
  </numFmts>
  <fonts count="81">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ゴシック"/>
      <family val="3"/>
    </font>
    <font>
      <sz val="12"/>
      <name val="ＭＳ ゴシック"/>
      <family val="3"/>
    </font>
    <font>
      <b/>
      <sz val="15"/>
      <name val="ＭＳ ゴシック"/>
      <family val="3"/>
    </font>
    <font>
      <sz val="15"/>
      <name val="ＭＳ ゴシック"/>
      <family val="3"/>
    </font>
    <font>
      <b/>
      <sz val="12"/>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5"/>
      <color indexed="8"/>
      <name val="ＭＳ ゴシック"/>
      <family val="3"/>
    </font>
    <font>
      <sz val="15"/>
      <color indexed="10"/>
      <name val="ＭＳ ゴシック"/>
      <family val="3"/>
    </font>
    <font>
      <b/>
      <sz val="15"/>
      <color indexed="10"/>
      <name val="ＭＳ ゴシック"/>
      <family val="3"/>
    </font>
    <font>
      <sz val="9"/>
      <name val="Meiryo UI"/>
      <family val="3"/>
    </font>
    <font>
      <sz val="12"/>
      <color indexed="8"/>
      <name val="ＭＳ Ｐゴシック"/>
      <family val="3"/>
    </font>
    <font>
      <sz val="12"/>
      <color indexed="8"/>
      <name val="Calibri"/>
      <family val="2"/>
    </font>
    <font>
      <b/>
      <sz val="12"/>
      <color indexed="17"/>
      <name val="ＭＳ Ｐゴシック"/>
      <family val="3"/>
    </font>
    <font>
      <b/>
      <sz val="12"/>
      <color indexed="17"/>
      <name val="Calibri"/>
      <family val="2"/>
    </font>
    <font>
      <b/>
      <sz val="13"/>
      <color indexed="10"/>
      <name val="Calibri"/>
      <family val="2"/>
    </font>
    <font>
      <b/>
      <sz val="13"/>
      <color indexed="10"/>
      <name val="ＭＳ Ｐゴシック"/>
      <family val="3"/>
    </font>
    <font>
      <b/>
      <sz val="13"/>
      <color indexed="8"/>
      <name val="Calibri"/>
      <family val="2"/>
    </font>
    <font>
      <b/>
      <sz val="13"/>
      <color indexed="8"/>
      <name val="ＭＳ Ｐゴシック"/>
      <family val="3"/>
    </font>
    <font>
      <sz val="13"/>
      <color indexed="8"/>
      <name val="Calibri"/>
      <family val="2"/>
    </font>
    <font>
      <sz val="13"/>
      <color indexed="8"/>
      <name val="ＭＳ Ｐゴシック"/>
      <family val="3"/>
    </font>
    <font>
      <u val="single"/>
      <sz val="13"/>
      <color indexed="8"/>
      <name val="ＭＳ Ｐゴシック"/>
      <family val="3"/>
    </font>
    <font>
      <u val="single"/>
      <sz val="13"/>
      <color indexed="8"/>
      <name val="Calibri"/>
      <family val="2"/>
    </font>
    <font>
      <sz val="13"/>
      <color indexed="10"/>
      <name val="Calibri"/>
      <family val="2"/>
    </font>
    <font>
      <sz val="13"/>
      <color indexed="10"/>
      <name val="ＭＳ Ｐゴシック"/>
      <family val="3"/>
    </font>
    <font>
      <b/>
      <sz val="14"/>
      <color indexed="8"/>
      <name val="ＭＳ Ｐゴシック"/>
      <family val="3"/>
    </font>
    <font>
      <b/>
      <sz val="14"/>
      <color indexed="8"/>
      <name val="Calibri"/>
      <family val="2"/>
    </font>
    <font>
      <sz val="14"/>
      <color indexed="8"/>
      <name val="ＭＳ Ｐゴシック"/>
      <family val="3"/>
    </font>
    <font>
      <sz val="14"/>
      <color indexed="8"/>
      <name val="Calibri"/>
      <family val="2"/>
    </font>
    <font>
      <u val="single"/>
      <sz val="14"/>
      <color indexed="8"/>
      <name val="ＭＳ Ｐゴシック"/>
      <family val="3"/>
    </font>
    <font>
      <sz val="14"/>
      <color indexed="10"/>
      <name val="ＭＳ Ｐゴシック"/>
      <family val="3"/>
    </font>
    <font>
      <b/>
      <sz val="12"/>
      <color indexed="8"/>
      <name val="ＭＳ Ｐゴシック"/>
      <family val="3"/>
    </font>
    <font>
      <b/>
      <sz val="12"/>
      <color indexed="8"/>
      <name val="Calibri"/>
      <family val="2"/>
    </font>
    <font>
      <sz val="11"/>
      <color indexed="8"/>
      <name val="Calibri"/>
      <family val="2"/>
    </font>
    <font>
      <b/>
      <sz val="13"/>
      <color indexed="17"/>
      <name val="ＭＳ Ｐゴシック"/>
      <family val="3"/>
    </font>
    <font>
      <b/>
      <sz val="13"/>
      <color indexed="17"/>
      <name val="Calibri"/>
      <family val="2"/>
    </font>
    <font>
      <b/>
      <u val="single"/>
      <sz val="13"/>
      <color indexed="8"/>
      <name val="ＭＳ Ｐゴシック"/>
      <family val="3"/>
    </font>
    <font>
      <b/>
      <u val="single"/>
      <sz val="13"/>
      <color indexed="10"/>
      <name val="ＭＳ Ｐゴシック"/>
      <family val="3"/>
    </font>
    <font>
      <b/>
      <u val="single"/>
      <sz val="13"/>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5"/>
      <color theme="1"/>
      <name val="ＭＳ ゴシック"/>
      <family val="3"/>
    </font>
    <font>
      <sz val="15"/>
      <color rgb="FFFF0000"/>
      <name val="ＭＳ ゴシック"/>
      <family val="3"/>
    </font>
    <font>
      <b/>
      <sz val="15"/>
      <color rgb="FFFF0000"/>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double"/>
    </border>
    <border diagonalUp="1">
      <left style="medium"/>
      <right style="thin"/>
      <top style="thin"/>
      <bottom style="double"/>
      <diagonal style="thin"/>
    </border>
    <border diagonalUp="1">
      <left style="thin"/>
      <right style="thin"/>
      <top style="thin"/>
      <bottom style="double"/>
      <diagonal style="thin"/>
    </border>
    <border diagonalUp="1">
      <left style="thin"/>
      <right style="medium"/>
      <top style="thin"/>
      <bottom style="double"/>
      <diagonal style="thin"/>
    </border>
    <border>
      <left style="medium"/>
      <right style="thin"/>
      <top style="thin"/>
      <bottom style="double"/>
    </border>
    <border>
      <left style="thin"/>
      <right style="thin"/>
      <top style="thin"/>
      <bottom style="double"/>
    </border>
    <border>
      <left style="thin"/>
      <right style="medium"/>
      <top/>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medium"/>
      <top style="thin"/>
      <botto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hair"/>
      <top style="medium"/>
      <bottom style="hair"/>
    </border>
    <border>
      <left style="hair"/>
      <right style="hair"/>
      <top style="medium"/>
      <bottom style="hair"/>
    </border>
    <border>
      <left style="hair"/>
      <right style="medium"/>
      <top style="medium"/>
      <bottom style="hair"/>
    </border>
    <border>
      <left/>
      <right/>
      <top style="medium"/>
      <bottom style="hair"/>
    </border>
    <border>
      <left>
        <color indexed="63"/>
      </left>
      <right>
        <color indexed="63"/>
      </right>
      <top>
        <color indexed="63"/>
      </top>
      <bottom style="medium"/>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thin"/>
      <top/>
      <bottom style="thin"/>
    </border>
    <border>
      <left/>
      <right style="medium"/>
      <top style="medium"/>
      <bottom style="hair"/>
    </border>
    <border>
      <left/>
      <right style="medium"/>
      <top/>
      <bottom style="medium"/>
    </border>
    <border>
      <left style="medium"/>
      <right style="medium"/>
      <top style="medium"/>
      <bottom style="hair"/>
    </border>
    <border>
      <left style="medium"/>
      <right style="medium"/>
      <top>
        <color indexed="63"/>
      </top>
      <bottom style="medium"/>
    </border>
    <border>
      <left style="thin"/>
      <right/>
      <top/>
      <bottom style="thin"/>
    </border>
    <border>
      <left style="thin"/>
      <right/>
      <top style="thin"/>
      <bottom/>
    </border>
    <border>
      <left/>
      <right style="thin"/>
      <top style="thin"/>
      <bottom style="thin"/>
    </border>
    <border>
      <left/>
      <right style="thin"/>
      <top/>
      <bottom style="thin"/>
    </border>
    <border diagonalUp="1">
      <left style="medium"/>
      <right style="thin"/>
      <top style="thin"/>
      <bottom>
        <color indexed="63"/>
      </bottom>
      <diagonal style="thin"/>
    </border>
    <border>
      <left style="medium"/>
      <right/>
      <top/>
      <bottom/>
    </border>
    <border>
      <left/>
      <right style="medium"/>
      <top/>
      <bottom/>
    </border>
    <border>
      <left style="medium"/>
      <right/>
      <top/>
      <bottom style="medium"/>
    </border>
    <border>
      <left style="medium"/>
      <right style="hair"/>
      <top>
        <color indexed="63"/>
      </top>
      <bottom style="hair"/>
    </border>
    <border>
      <left style="hair"/>
      <right style="hair"/>
      <top/>
      <bottom style="hair"/>
    </border>
    <border>
      <left style="hair"/>
      <right style="medium"/>
      <top>
        <color indexed="63"/>
      </top>
      <bottom style="hair"/>
    </border>
    <border>
      <left style="hair"/>
      <right style="hair"/>
      <top style="medium"/>
      <bottom style="medium"/>
    </border>
    <border>
      <left style="medium"/>
      <right style="hair"/>
      <top style="medium"/>
      <bottom style="medium"/>
    </border>
    <border>
      <left style="hair"/>
      <right style="medium"/>
      <top style="medium"/>
      <bottom style="medium"/>
    </border>
    <border>
      <left style="medium"/>
      <right style="medium"/>
      <top style="medium"/>
      <bottom style="medium"/>
    </border>
    <border>
      <left style="medium"/>
      <right/>
      <top style="medium"/>
      <bottom/>
    </border>
    <border>
      <left/>
      <right/>
      <top style="medium"/>
      <bottom/>
    </border>
    <border>
      <left/>
      <right style="medium"/>
      <top style="medium"/>
      <botto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thin"/>
      <right/>
      <top style="thin"/>
      <bottom style="thin"/>
    </border>
    <border>
      <left style="thin"/>
      <right/>
      <top style="thin"/>
      <bottom style="medium"/>
    </border>
    <border>
      <left/>
      <right style="thin"/>
      <top style="thin"/>
      <bottom style="medium"/>
    </border>
    <border>
      <left style="medium"/>
      <right/>
      <top style="medium"/>
      <bottom style="medium"/>
    </border>
    <border>
      <left/>
      <right style="medium"/>
      <top style="medium"/>
      <bottom style="medium"/>
    </border>
    <border>
      <left style="medium"/>
      <right/>
      <top style="medium"/>
      <bottom style="hair"/>
    </border>
    <border>
      <left style="medium"/>
      <right/>
      <top style="hair"/>
      <bottom style="medium"/>
    </border>
    <border>
      <left>
        <color indexed="63"/>
      </left>
      <right>
        <color indexed="63"/>
      </right>
      <top style="hair"/>
      <bottom style="medium"/>
    </border>
    <border>
      <left/>
      <right/>
      <top style="thin"/>
      <bottom style="thin"/>
    </border>
    <border>
      <left/>
      <right style="medium"/>
      <top style="thin"/>
      <bottom style="thin"/>
    </border>
    <border>
      <left style="medium"/>
      <right/>
      <top style="thin"/>
      <bottom/>
    </border>
    <border>
      <left/>
      <right/>
      <top style="thin"/>
      <bottom/>
    </border>
    <border>
      <left/>
      <right style="thin"/>
      <top style="thin"/>
      <bottom/>
    </border>
    <border>
      <left style="medium"/>
      <right style="thin"/>
      <top/>
      <bottom style="thin"/>
    </border>
    <border>
      <left style="medium"/>
      <right/>
      <top style="thin"/>
      <bottom style="thin"/>
    </border>
    <border>
      <left/>
      <right style="medium"/>
      <top style="thin"/>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hair"/>
    </border>
    <border>
      <left style="thin"/>
      <right style="thin"/>
      <top style="hair"/>
      <bottom style="hair"/>
    </border>
    <border>
      <left style="thin"/>
      <right style="medium"/>
      <top style="hair"/>
      <bottom style="hair"/>
    </border>
    <border>
      <left style="thin"/>
      <right style="medium"/>
      <top style="medium"/>
      <bottom style="thin"/>
    </border>
    <border>
      <left style="medium"/>
      <right style="thin"/>
      <top style="medium"/>
      <bottom style="thin"/>
    </border>
    <border>
      <left style="thin"/>
      <right style="thin"/>
      <top style="medium"/>
      <bottom style="thin"/>
    </border>
    <border>
      <left/>
      <right style="thin"/>
      <top style="medium"/>
      <bottom style="medium"/>
    </border>
    <border>
      <left style="thin"/>
      <right/>
      <top style="medium"/>
      <bottom style="medium"/>
    </border>
    <border>
      <left style="medium"/>
      <right/>
      <top style="double"/>
      <bottom style="thin"/>
    </border>
    <border>
      <left/>
      <right/>
      <top style="double"/>
      <bottom style="thin"/>
    </border>
    <border>
      <left/>
      <right style="thin"/>
      <top style="double"/>
      <bottom style="thin"/>
    </border>
    <border>
      <left style="thin"/>
      <right/>
      <top style="double"/>
      <bottom style="thin"/>
    </border>
    <border>
      <left/>
      <right style="medium"/>
      <top style="double"/>
      <bottom style="thin"/>
    </border>
    <border>
      <left style="thin"/>
      <right/>
      <top style="thin"/>
      <bottom style="double"/>
    </border>
    <border>
      <left style="thin"/>
      <right style="thin"/>
      <top style="medium"/>
      <bottom/>
    </border>
    <border>
      <left style="thin"/>
      <right style="thin"/>
      <top/>
      <bottom/>
    </border>
    <border>
      <left style="thin"/>
      <right/>
      <top style="medium"/>
      <bottom/>
    </border>
    <border>
      <left/>
      <right style="thin"/>
      <top style="medium"/>
      <bottom/>
    </border>
    <border>
      <left style="thin"/>
      <right/>
      <top/>
      <bottom/>
    </border>
    <border>
      <left/>
      <right style="thin"/>
      <top/>
      <bottom/>
    </border>
    <border>
      <left style="thin"/>
      <right/>
      <top style="medium"/>
      <bottom style="thin"/>
    </border>
    <border>
      <left style="thin"/>
      <right style="medium"/>
      <top style="medium"/>
      <bottom/>
    </border>
    <border>
      <left style="thin"/>
      <right style="medium"/>
      <top/>
      <bottom/>
    </border>
    <border>
      <left/>
      <right style="thin"/>
      <top style="medium"/>
      <bottom style="thin"/>
    </border>
    <border>
      <left style="hair"/>
      <right>
        <color indexed="63"/>
      </right>
      <top style="medium"/>
      <bottom style="medium"/>
    </border>
    <border>
      <left>
        <color indexed="63"/>
      </left>
      <right style="hair"/>
      <top style="medium"/>
      <bottom style="medium"/>
    </border>
    <border>
      <left style="medium"/>
      <right/>
      <top/>
      <bottom style="thin"/>
    </border>
    <border>
      <left/>
      <right/>
      <top/>
      <bottom style="thin"/>
    </border>
    <border>
      <left/>
      <right style="medium"/>
      <top>
        <color indexed="63"/>
      </top>
      <bottom style="thin"/>
    </border>
    <border>
      <left style="medium"/>
      <right style="thin"/>
      <top style="medium"/>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53"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311">
    <xf numFmtId="0" fontId="0" fillId="0" borderId="0" xfId="0" applyFont="1" applyAlignment="1">
      <alignment vertical="center"/>
    </xf>
    <xf numFmtId="0" fontId="7" fillId="0" borderId="0" xfId="66" applyFont="1" applyProtection="1">
      <alignment vertical="center"/>
      <protection locked="0"/>
    </xf>
    <xf numFmtId="0" fontId="7" fillId="28" borderId="0" xfId="66" applyFont="1" applyFill="1" applyProtection="1">
      <alignment vertical="center"/>
      <protection locked="0"/>
    </xf>
    <xf numFmtId="0" fontId="6" fillId="0" borderId="0" xfId="66" applyFont="1" applyAlignment="1" applyProtection="1">
      <alignment horizontal="center" vertical="center"/>
      <protection locked="0"/>
    </xf>
    <xf numFmtId="0" fontId="7" fillId="0" borderId="0" xfId="66" applyFont="1" applyAlignment="1" applyProtection="1">
      <alignment vertical="center"/>
      <protection locked="0"/>
    </xf>
    <xf numFmtId="0" fontId="5" fillId="33" borderId="10" xfId="66" applyFont="1" applyFill="1" applyBorder="1" applyAlignment="1" applyProtection="1">
      <alignment vertical="center"/>
      <protection locked="0"/>
    </xf>
    <xf numFmtId="0" fontId="7" fillId="0" borderId="11" xfId="66" applyFont="1" applyFill="1" applyBorder="1" applyAlignment="1" applyProtection="1">
      <alignment vertical="center" shrinkToFit="1"/>
      <protection locked="0"/>
    </xf>
    <xf numFmtId="0" fontId="7" fillId="0" borderId="12" xfId="66" applyFont="1" applyFill="1" applyBorder="1" applyAlignment="1" applyProtection="1">
      <alignment vertical="center" shrinkToFit="1"/>
      <protection locked="0"/>
    </xf>
    <xf numFmtId="0" fontId="7" fillId="0" borderId="13" xfId="66" applyFont="1" applyFill="1" applyBorder="1" applyAlignment="1" applyProtection="1">
      <alignment vertical="center" shrinkToFit="1"/>
      <protection locked="0"/>
    </xf>
    <xf numFmtId="0" fontId="77" fillId="33" borderId="11" xfId="66" applyFont="1" applyFill="1" applyBorder="1" applyAlignment="1" applyProtection="1">
      <alignment horizontal="center" vertical="center" shrinkToFit="1"/>
      <protection locked="0"/>
    </xf>
    <xf numFmtId="0" fontId="77" fillId="33" borderId="12" xfId="66" applyFont="1" applyFill="1" applyBorder="1" applyAlignment="1" applyProtection="1">
      <alignment horizontal="center" vertical="center" shrinkToFit="1"/>
      <protection locked="0"/>
    </xf>
    <xf numFmtId="0" fontId="78" fillId="33" borderId="12" xfId="66" applyFont="1" applyFill="1" applyBorder="1" applyAlignment="1" applyProtection="1">
      <alignment horizontal="center" vertical="center" shrinkToFit="1"/>
      <protection locked="0"/>
    </xf>
    <xf numFmtId="0" fontId="78" fillId="33" borderId="11" xfId="66" applyFont="1" applyFill="1" applyBorder="1" applyAlignment="1" applyProtection="1">
      <alignment horizontal="center" vertical="center" shrinkToFit="1"/>
      <protection locked="0"/>
    </xf>
    <xf numFmtId="0" fontId="78" fillId="33" borderId="13" xfId="66" applyFont="1" applyFill="1" applyBorder="1" applyAlignment="1" applyProtection="1">
      <alignment horizontal="center" vertical="center" shrinkToFit="1"/>
      <protection locked="0"/>
    </xf>
    <xf numFmtId="0" fontId="7" fillId="28" borderId="13" xfId="66" applyFont="1" applyFill="1" applyBorder="1" applyAlignment="1" applyProtection="1">
      <alignment horizontal="center" vertical="center"/>
      <protection locked="0"/>
    </xf>
    <xf numFmtId="0" fontId="7" fillId="28" borderId="14" xfId="66" applyFont="1" applyFill="1" applyBorder="1" applyAlignment="1" applyProtection="1">
      <alignment horizontal="center" vertical="center" shrinkToFit="1"/>
      <protection locked="0"/>
    </xf>
    <xf numFmtId="0" fontId="7" fillId="28" borderId="15" xfId="66" applyFont="1" applyFill="1" applyBorder="1" applyAlignment="1" applyProtection="1">
      <alignment horizontal="center" vertical="center" shrinkToFit="1"/>
      <protection locked="0"/>
    </xf>
    <xf numFmtId="0" fontId="7" fillId="28" borderId="16" xfId="66" applyFont="1" applyFill="1" applyBorder="1" applyAlignment="1" applyProtection="1">
      <alignment horizontal="center" vertical="center" shrinkToFit="1"/>
      <protection locked="0"/>
    </xf>
    <xf numFmtId="0" fontId="7" fillId="28" borderId="11" xfId="66" applyFont="1" applyFill="1" applyBorder="1" applyProtection="1">
      <alignment vertical="center"/>
      <protection locked="0"/>
    </xf>
    <xf numFmtId="0" fontId="7" fillId="28" borderId="12" xfId="66" applyFont="1" applyFill="1" applyBorder="1" applyProtection="1">
      <alignment vertical="center"/>
      <protection locked="0"/>
    </xf>
    <xf numFmtId="0" fontId="7" fillId="28" borderId="13" xfId="66" applyFont="1" applyFill="1" applyBorder="1" applyProtection="1">
      <alignment vertical="center"/>
      <protection locked="0"/>
    </xf>
    <xf numFmtId="0" fontId="7" fillId="28" borderId="17" xfId="66" applyFont="1" applyFill="1" applyBorder="1" applyAlignment="1" applyProtection="1">
      <alignment horizontal="center" vertical="center"/>
      <protection locked="0"/>
    </xf>
    <xf numFmtId="0" fontId="7" fillId="28" borderId="18" xfId="66" applyFont="1" applyFill="1" applyBorder="1" applyAlignment="1" applyProtection="1">
      <alignment horizontal="center" vertical="center" shrinkToFit="1"/>
      <protection locked="0"/>
    </xf>
    <xf numFmtId="0" fontId="7" fillId="28" borderId="19" xfId="66" applyFont="1" applyFill="1" applyBorder="1" applyAlignment="1" applyProtection="1">
      <alignment horizontal="center" vertical="center" shrinkToFit="1"/>
      <protection locked="0"/>
    </xf>
    <xf numFmtId="0" fontId="7" fillId="28" borderId="20" xfId="66" applyFont="1" applyFill="1" applyBorder="1" applyAlignment="1" applyProtection="1">
      <alignment horizontal="center" vertical="center" shrinkToFit="1"/>
      <protection locked="0"/>
    </xf>
    <xf numFmtId="0" fontId="7" fillId="28" borderId="21" xfId="66" applyFont="1" applyFill="1" applyBorder="1" applyProtection="1">
      <alignment vertical="center"/>
      <protection locked="0"/>
    </xf>
    <xf numFmtId="0" fontId="7" fillId="28" borderId="22" xfId="66" applyFont="1" applyFill="1" applyBorder="1" applyProtection="1">
      <alignment vertical="center"/>
      <protection locked="0"/>
    </xf>
    <xf numFmtId="0" fontId="7" fillId="28" borderId="17" xfId="66" applyFont="1" applyFill="1" applyBorder="1" applyProtection="1">
      <alignment vertical="center"/>
      <protection locked="0"/>
    </xf>
    <xf numFmtId="0" fontId="7" fillId="28" borderId="23" xfId="66" applyFont="1" applyFill="1" applyBorder="1" applyAlignment="1" applyProtection="1">
      <alignment horizontal="center" vertical="center"/>
      <protection locked="0"/>
    </xf>
    <xf numFmtId="0" fontId="7" fillId="28" borderId="24" xfId="66" applyFont="1" applyFill="1" applyBorder="1" applyProtection="1">
      <alignment vertical="center"/>
      <protection locked="0"/>
    </xf>
    <xf numFmtId="0" fontId="7" fillId="28" borderId="25" xfId="66" applyFont="1" applyFill="1" applyBorder="1" applyProtection="1">
      <alignment vertical="center"/>
      <protection locked="0"/>
    </xf>
    <xf numFmtId="0" fontId="7" fillId="28" borderId="26" xfId="66" applyFont="1" applyFill="1" applyBorder="1" applyProtection="1">
      <alignment vertical="center"/>
      <protection locked="0"/>
    </xf>
    <xf numFmtId="0" fontId="7" fillId="28" borderId="27" xfId="66" applyFont="1" applyFill="1" applyBorder="1" applyAlignment="1" applyProtection="1">
      <alignment horizontal="center" vertical="center"/>
      <protection locked="0"/>
    </xf>
    <xf numFmtId="0" fontId="7" fillId="28" borderId="13" xfId="66" applyFont="1" applyFill="1" applyBorder="1" applyAlignment="1" applyProtection="1">
      <alignment horizontal="center" vertical="center" shrinkToFit="1"/>
      <protection locked="0"/>
    </xf>
    <xf numFmtId="0" fontId="7" fillId="28" borderId="28" xfId="66" applyFont="1" applyFill="1" applyBorder="1" applyAlignment="1" applyProtection="1">
      <alignment horizontal="center" vertical="center"/>
      <protection locked="0"/>
    </xf>
    <xf numFmtId="0" fontId="7" fillId="28" borderId="29" xfId="66" applyFont="1" applyFill="1" applyBorder="1" applyProtection="1">
      <alignment vertical="center"/>
      <protection locked="0"/>
    </xf>
    <xf numFmtId="0" fontId="7" fillId="28" borderId="30" xfId="66" applyFont="1" applyFill="1" applyBorder="1" applyProtection="1">
      <alignment vertical="center"/>
      <protection locked="0"/>
    </xf>
    <xf numFmtId="0" fontId="7" fillId="28" borderId="28" xfId="66" applyFont="1" applyFill="1" applyBorder="1" applyProtection="1">
      <alignment vertical="center"/>
      <protection locked="0"/>
    </xf>
    <xf numFmtId="0" fontId="7" fillId="28" borderId="31" xfId="66" applyFont="1" applyFill="1" applyBorder="1" applyAlignment="1" applyProtection="1">
      <alignment horizontal="center" vertical="center" shrinkToFit="1"/>
      <protection locked="0"/>
    </xf>
    <xf numFmtId="0" fontId="7" fillId="28" borderId="32" xfId="66" applyFont="1" applyFill="1" applyBorder="1" applyAlignment="1" applyProtection="1">
      <alignment horizontal="center" vertical="center" shrinkToFit="1"/>
      <protection locked="0"/>
    </xf>
    <xf numFmtId="0" fontId="7" fillId="28" borderId="33" xfId="66" applyFont="1" applyFill="1" applyBorder="1" applyAlignment="1" applyProtection="1">
      <alignment horizontal="center" vertical="center" shrinkToFit="1"/>
      <protection locked="0"/>
    </xf>
    <xf numFmtId="0" fontId="7" fillId="34" borderId="34" xfId="66" applyFont="1" applyFill="1" applyBorder="1" applyAlignment="1" applyProtection="1">
      <alignment vertical="center"/>
      <protection locked="0"/>
    </xf>
    <xf numFmtId="0" fontId="7" fillId="34" borderId="35" xfId="66" applyFont="1" applyFill="1" applyBorder="1" applyAlignment="1" applyProtection="1">
      <alignment vertical="center"/>
      <protection locked="0"/>
    </xf>
    <xf numFmtId="0" fontId="7" fillId="0" borderId="0" xfId="66" applyFont="1" applyAlignment="1" applyProtection="1">
      <alignment vertical="center" textRotation="255" shrinkToFit="1"/>
      <protection locked="0"/>
    </xf>
    <xf numFmtId="0" fontId="78" fillId="0" borderId="0" xfId="66" applyFont="1" applyProtection="1">
      <alignment vertical="center"/>
      <protection locked="0"/>
    </xf>
    <xf numFmtId="0" fontId="7" fillId="0" borderId="0" xfId="66" applyFont="1" applyAlignment="1" applyProtection="1">
      <alignment vertical="center"/>
      <protection/>
    </xf>
    <xf numFmtId="0" fontId="7" fillId="0" borderId="0" xfId="66" applyFont="1" applyAlignment="1" applyProtection="1">
      <alignment vertical="center" textRotation="255" shrinkToFit="1"/>
      <protection/>
    </xf>
    <xf numFmtId="0" fontId="7" fillId="0" borderId="0" xfId="66" applyFont="1" applyProtection="1">
      <alignment vertical="center"/>
      <protection/>
    </xf>
    <xf numFmtId="0" fontId="78" fillId="0" borderId="0" xfId="66" applyFont="1" applyProtection="1">
      <alignment vertical="center"/>
      <protection/>
    </xf>
    <xf numFmtId="0" fontId="79" fillId="0" borderId="0" xfId="66" applyFont="1" applyProtection="1">
      <alignment vertical="center"/>
      <protection/>
    </xf>
    <xf numFmtId="0" fontId="7" fillId="0" borderId="36" xfId="66" applyFont="1" applyFill="1" applyBorder="1" applyAlignment="1" applyProtection="1">
      <alignment horizontal="center" vertical="center" shrinkToFit="1"/>
      <protection/>
    </xf>
    <xf numFmtId="0" fontId="7" fillId="0" borderId="37" xfId="66" applyFont="1" applyFill="1" applyBorder="1" applyAlignment="1" applyProtection="1">
      <alignment horizontal="center" vertical="center" shrinkToFit="1"/>
      <protection/>
    </xf>
    <xf numFmtId="0" fontId="7" fillId="0" borderId="38" xfId="66" applyFont="1" applyFill="1" applyBorder="1" applyAlignment="1" applyProtection="1">
      <alignment horizontal="center" vertical="center" shrinkToFit="1"/>
      <protection/>
    </xf>
    <xf numFmtId="0" fontId="78" fillId="0" borderId="39" xfId="66" applyFont="1" applyFill="1" applyBorder="1" applyAlignment="1" applyProtection="1">
      <alignment horizontal="center" vertical="center" shrinkToFit="1"/>
      <protection/>
    </xf>
    <xf numFmtId="0" fontId="78" fillId="0" borderId="40" xfId="66" applyFont="1" applyFill="1" applyBorder="1" applyAlignment="1" applyProtection="1">
      <alignment horizontal="center" vertical="center" shrinkToFit="1"/>
      <protection/>
    </xf>
    <xf numFmtId="0" fontId="78" fillId="0" borderId="41" xfId="66" applyFont="1" applyFill="1" applyBorder="1" applyAlignment="1" applyProtection="1">
      <alignment horizontal="center" vertical="center" shrinkToFit="1"/>
      <protection/>
    </xf>
    <xf numFmtId="0" fontId="7" fillId="0" borderId="42" xfId="66" applyFont="1" applyFill="1" applyBorder="1" applyAlignment="1" applyProtection="1">
      <alignment horizontal="center" vertical="center" shrinkToFit="1"/>
      <protection/>
    </xf>
    <xf numFmtId="0" fontId="7" fillId="0" borderId="0" xfId="66" applyFont="1" applyFill="1" applyBorder="1" applyAlignment="1" applyProtection="1">
      <alignment horizontal="center" vertical="center" shrinkToFit="1"/>
      <protection locked="0"/>
    </xf>
    <xf numFmtId="0" fontId="7" fillId="34" borderId="34" xfId="66" applyFont="1" applyFill="1" applyBorder="1" applyAlignment="1" applyProtection="1">
      <alignment horizontal="center" vertical="center"/>
      <protection locked="0"/>
    </xf>
    <xf numFmtId="0" fontId="7" fillId="34" borderId="35" xfId="66" applyFont="1" applyFill="1" applyBorder="1" applyAlignment="1" applyProtection="1">
      <alignment horizontal="center" vertical="center"/>
      <protection locked="0"/>
    </xf>
    <xf numFmtId="0" fontId="7" fillId="34" borderId="43" xfId="66" applyFont="1" applyFill="1" applyBorder="1" applyAlignment="1" applyProtection="1">
      <alignment vertical="center"/>
      <protection locked="0"/>
    </xf>
    <xf numFmtId="0" fontId="7" fillId="34" borderId="44" xfId="66" applyFont="1" applyFill="1" applyBorder="1" applyAlignment="1" applyProtection="1">
      <alignment vertical="center"/>
      <protection locked="0"/>
    </xf>
    <xf numFmtId="0" fontId="7" fillId="28" borderId="45" xfId="66" applyFont="1" applyFill="1" applyBorder="1" applyAlignment="1" applyProtection="1">
      <alignment vertical="center"/>
      <protection locked="0"/>
    </xf>
    <xf numFmtId="0" fontId="7" fillId="28" borderId="46" xfId="66" applyFont="1" applyFill="1" applyBorder="1" applyAlignment="1" applyProtection="1">
      <alignment vertical="center"/>
      <protection locked="0"/>
    </xf>
    <xf numFmtId="0" fontId="7" fillId="35" borderId="24" xfId="66" applyFont="1" applyFill="1" applyBorder="1" applyProtection="1">
      <alignment vertical="center"/>
      <protection locked="0"/>
    </xf>
    <xf numFmtId="0" fontId="7" fillId="35" borderId="11" xfId="66" applyFont="1" applyFill="1" applyBorder="1" applyProtection="1">
      <alignment vertical="center"/>
      <protection locked="0"/>
    </xf>
    <xf numFmtId="0" fontId="7" fillId="35" borderId="25" xfId="66" applyFont="1" applyFill="1" applyBorder="1" applyProtection="1">
      <alignment vertical="center"/>
      <protection locked="0"/>
    </xf>
    <xf numFmtId="0" fontId="7" fillId="35" borderId="12" xfId="66" applyFont="1" applyFill="1" applyBorder="1" applyProtection="1">
      <alignment vertical="center"/>
      <protection locked="0"/>
    </xf>
    <xf numFmtId="0" fontId="7" fillId="34" borderId="12" xfId="66" applyFont="1" applyFill="1" applyBorder="1" applyProtection="1">
      <alignment vertical="center"/>
      <protection locked="0"/>
    </xf>
    <xf numFmtId="0" fontId="7" fillId="34" borderId="11" xfId="66" applyFont="1" applyFill="1" applyBorder="1" applyProtection="1">
      <alignment vertical="center"/>
      <protection locked="0"/>
    </xf>
    <xf numFmtId="0" fontId="7" fillId="36" borderId="11" xfId="66" applyFont="1" applyFill="1" applyBorder="1" applyProtection="1">
      <alignment vertical="center"/>
      <protection locked="0"/>
    </xf>
    <xf numFmtId="0" fontId="7" fillId="36" borderId="12" xfId="66" applyFont="1" applyFill="1" applyBorder="1" applyProtection="1">
      <alignment vertical="center"/>
      <protection locked="0"/>
    </xf>
    <xf numFmtId="0" fontId="7" fillId="28" borderId="45" xfId="66" applyFont="1" applyFill="1" applyBorder="1" applyAlignment="1" applyProtection="1">
      <alignment horizontal="center" vertical="center"/>
      <protection locked="0"/>
    </xf>
    <xf numFmtId="0" fontId="7" fillId="28" borderId="46" xfId="66" applyFont="1" applyFill="1" applyBorder="1" applyAlignment="1" applyProtection="1">
      <alignment horizontal="center" vertical="center"/>
      <protection locked="0"/>
    </xf>
    <xf numFmtId="0" fontId="7" fillId="0" borderId="0" xfId="66" applyFont="1" applyAlignment="1" applyProtection="1">
      <alignment vertical="center" shrinkToFit="1"/>
      <protection locked="0"/>
    </xf>
    <xf numFmtId="0" fontId="7" fillId="33" borderId="34" xfId="66" applyFont="1" applyFill="1" applyBorder="1" applyAlignment="1" applyProtection="1">
      <alignment horizontal="center" vertical="center"/>
      <protection locked="0"/>
    </xf>
    <xf numFmtId="0" fontId="7" fillId="33" borderId="35" xfId="66" applyFont="1" applyFill="1" applyBorder="1" applyAlignment="1" applyProtection="1">
      <alignment horizontal="center" vertical="center"/>
      <protection locked="0"/>
    </xf>
    <xf numFmtId="0" fontId="7" fillId="28" borderId="34" xfId="66" applyFont="1" applyFill="1" applyBorder="1" applyAlignment="1" applyProtection="1">
      <alignment vertical="center"/>
      <protection locked="0"/>
    </xf>
    <xf numFmtId="0" fontId="7" fillId="28" borderId="43" xfId="66" applyFont="1" applyFill="1" applyBorder="1" applyAlignment="1" applyProtection="1">
      <alignment vertical="center"/>
      <protection locked="0"/>
    </xf>
    <xf numFmtId="0" fontId="7" fillId="28" borderId="35" xfId="66" applyFont="1" applyFill="1" applyBorder="1" applyAlignment="1" applyProtection="1">
      <alignment vertical="center"/>
      <protection locked="0"/>
    </xf>
    <xf numFmtId="0" fontId="7" fillId="28" borderId="44" xfId="66" applyFont="1" applyFill="1" applyBorder="1" applyAlignment="1" applyProtection="1">
      <alignment vertical="center"/>
      <protection locked="0"/>
    </xf>
    <xf numFmtId="0" fontId="6" fillId="0" borderId="0" xfId="66" applyFont="1" applyAlignment="1" applyProtection="1">
      <alignment vertical="center"/>
      <protection locked="0"/>
    </xf>
    <xf numFmtId="0" fontId="7" fillId="28" borderId="47" xfId="66" applyFont="1" applyFill="1" applyBorder="1" applyAlignment="1" applyProtection="1">
      <alignment horizontal="center" vertical="center"/>
      <protection locked="0"/>
    </xf>
    <xf numFmtId="0" fontId="7" fillId="28" borderId="48" xfId="66" applyFont="1" applyFill="1" applyBorder="1" applyAlignment="1" applyProtection="1">
      <alignment horizontal="center" vertical="center"/>
      <protection locked="0"/>
    </xf>
    <xf numFmtId="0" fontId="7" fillId="28" borderId="49" xfId="66" applyFont="1" applyFill="1" applyBorder="1" applyAlignment="1" applyProtection="1">
      <alignment horizontal="center" vertical="center" shrinkToFit="1"/>
      <protection locked="0"/>
    </xf>
    <xf numFmtId="0" fontId="7" fillId="28" borderId="50" xfId="66" applyFont="1" applyFill="1" applyBorder="1" applyAlignment="1" applyProtection="1">
      <alignment horizontal="center" vertical="center" shrinkToFit="1"/>
      <protection locked="0"/>
    </xf>
    <xf numFmtId="0" fontId="7" fillId="28" borderId="51" xfId="66" applyFont="1" applyFill="1" applyBorder="1" applyAlignment="1" applyProtection="1">
      <alignment horizontal="center" vertical="center" shrinkToFit="1"/>
      <protection locked="0"/>
    </xf>
    <xf numFmtId="0" fontId="7" fillId="0" borderId="52" xfId="66" applyFont="1" applyFill="1" applyBorder="1" applyAlignment="1" applyProtection="1">
      <alignment vertical="center" shrinkToFit="1"/>
      <protection locked="0"/>
    </xf>
    <xf numFmtId="0" fontId="7" fillId="0" borderId="0" xfId="66" applyFont="1" applyFill="1" applyBorder="1" applyAlignment="1" applyProtection="1">
      <alignment vertical="center" shrinkToFit="1"/>
      <protection locked="0"/>
    </xf>
    <xf numFmtId="0" fontId="7" fillId="0" borderId="53" xfId="66" applyFont="1" applyFill="1" applyBorder="1" applyAlignment="1" applyProtection="1">
      <alignment vertical="center" shrinkToFit="1"/>
      <protection locked="0"/>
    </xf>
    <xf numFmtId="0" fontId="7" fillId="0" borderId="54" xfId="66" applyFont="1" applyFill="1" applyBorder="1" applyAlignment="1" applyProtection="1">
      <alignment vertical="center" shrinkToFit="1"/>
      <protection locked="0"/>
    </xf>
    <xf numFmtId="0" fontId="7" fillId="0" borderId="35" xfId="66" applyFont="1" applyFill="1" applyBorder="1" applyAlignment="1" applyProtection="1">
      <alignment vertical="center" shrinkToFit="1"/>
      <protection locked="0"/>
    </xf>
    <xf numFmtId="0" fontId="7" fillId="0" borderId="44" xfId="66" applyFont="1" applyFill="1" applyBorder="1" applyAlignment="1" applyProtection="1">
      <alignment vertical="center" shrinkToFit="1"/>
      <protection locked="0"/>
    </xf>
    <xf numFmtId="0" fontId="7" fillId="0" borderId="0" xfId="66" applyFont="1" applyFill="1" applyBorder="1" applyAlignment="1" applyProtection="1">
      <alignment horizontal="center" vertical="center"/>
      <protection locked="0"/>
    </xf>
    <xf numFmtId="0" fontId="7" fillId="0" borderId="0" xfId="66" applyFont="1" applyFill="1" applyBorder="1" applyAlignment="1" applyProtection="1">
      <alignment vertical="center"/>
      <protection locked="0"/>
    </xf>
    <xf numFmtId="0" fontId="6" fillId="0" borderId="0" xfId="66" applyFont="1" applyFill="1" applyBorder="1" applyAlignment="1" applyProtection="1">
      <alignment horizontal="left" vertical="center"/>
      <protection locked="0"/>
    </xf>
    <xf numFmtId="0" fontId="78" fillId="0" borderId="0" xfId="66" applyFont="1" applyAlignment="1" applyProtection="1">
      <alignment vertical="center" shrinkToFit="1"/>
      <protection locked="0"/>
    </xf>
    <xf numFmtId="0" fontId="7" fillId="0" borderId="55" xfId="66" applyFont="1" applyFill="1" applyBorder="1" applyAlignment="1" applyProtection="1">
      <alignment horizontal="center" vertical="center" shrinkToFit="1"/>
      <protection/>
    </xf>
    <xf numFmtId="0" fontId="7" fillId="0" borderId="56" xfId="66" applyFont="1" applyFill="1" applyBorder="1" applyAlignment="1" applyProtection="1">
      <alignment horizontal="center" vertical="center" shrinkToFit="1"/>
      <protection/>
    </xf>
    <xf numFmtId="0" fontId="7" fillId="0" borderId="57" xfId="66" applyFont="1" applyFill="1" applyBorder="1" applyAlignment="1" applyProtection="1">
      <alignment horizontal="center" vertical="center" shrinkToFit="1"/>
      <protection/>
    </xf>
    <xf numFmtId="0" fontId="7" fillId="28" borderId="58" xfId="66" applyFont="1" applyFill="1" applyBorder="1" applyAlignment="1" applyProtection="1">
      <alignment horizontal="center" vertical="center" shrinkToFit="1"/>
      <protection locked="0"/>
    </xf>
    <xf numFmtId="0" fontId="7" fillId="28" borderId="59" xfId="66" applyFont="1" applyFill="1" applyBorder="1" applyAlignment="1" applyProtection="1">
      <alignment horizontal="center" vertical="center" shrinkToFit="1"/>
      <protection locked="0"/>
    </xf>
    <xf numFmtId="0" fontId="7" fillId="28" borderId="60" xfId="66" applyFont="1" applyFill="1" applyBorder="1" applyAlignment="1" applyProtection="1">
      <alignment horizontal="center" vertical="center" shrinkToFit="1"/>
      <protection locked="0"/>
    </xf>
    <xf numFmtId="0" fontId="7" fillId="0" borderId="0" xfId="66" applyFont="1" applyBorder="1" applyAlignment="1" applyProtection="1">
      <alignment vertical="center" shrinkToFit="1"/>
      <protection locked="0"/>
    </xf>
    <xf numFmtId="0" fontId="7" fillId="0" borderId="0" xfId="66" applyFont="1" applyBorder="1" applyAlignment="1" applyProtection="1">
      <alignment vertical="center"/>
      <protection locked="0"/>
    </xf>
    <xf numFmtId="0" fontId="7" fillId="0" borderId="24" xfId="66" applyFont="1" applyFill="1" applyBorder="1" applyAlignment="1" applyProtection="1">
      <alignment horizontal="center" vertical="center" shrinkToFit="1"/>
      <protection/>
    </xf>
    <xf numFmtId="0" fontId="7" fillId="0" borderId="11" xfId="66" applyFont="1" applyFill="1" applyBorder="1" applyAlignment="1" applyProtection="1">
      <alignment horizontal="center" vertical="center" shrinkToFit="1"/>
      <protection/>
    </xf>
    <xf numFmtId="0" fontId="7" fillId="0" borderId="29" xfId="66" applyFont="1" applyFill="1" applyBorder="1" applyAlignment="1" applyProtection="1">
      <alignment horizontal="center" vertical="center" shrinkToFit="1"/>
      <protection/>
    </xf>
    <xf numFmtId="0" fontId="6" fillId="28" borderId="12" xfId="66" applyFont="1" applyFill="1" applyBorder="1" applyAlignment="1" applyProtection="1">
      <alignment vertical="center"/>
      <protection locked="0"/>
    </xf>
    <xf numFmtId="0" fontId="7" fillId="0" borderId="0" xfId="66" applyFont="1" applyAlignment="1" applyProtection="1">
      <alignment vertical="top" wrapText="1"/>
      <protection locked="0"/>
    </xf>
    <xf numFmtId="0" fontId="5" fillId="28" borderId="61" xfId="66" applyFont="1" applyFill="1" applyBorder="1" applyAlignment="1" applyProtection="1">
      <alignment horizontal="center" vertical="center"/>
      <protection locked="0"/>
    </xf>
    <xf numFmtId="0" fontId="7" fillId="28" borderId="12" xfId="66" applyFont="1" applyFill="1" applyBorder="1" applyAlignment="1" applyProtection="1">
      <alignment horizontal="center" vertical="center" shrinkToFit="1"/>
      <protection locked="0"/>
    </xf>
    <xf numFmtId="0" fontId="7" fillId="28" borderId="42" xfId="66" applyFont="1" applyFill="1" applyBorder="1" applyAlignment="1" applyProtection="1">
      <alignment horizontal="center" vertical="center" shrinkToFit="1"/>
      <protection locked="0"/>
    </xf>
    <xf numFmtId="0" fontId="7" fillId="28" borderId="30" xfId="66" applyFont="1" applyFill="1" applyBorder="1" applyAlignment="1" applyProtection="1">
      <alignment horizontal="center" vertical="center" shrinkToFit="1"/>
      <protection locked="0"/>
    </xf>
    <xf numFmtId="0" fontId="7" fillId="28" borderId="28" xfId="66" applyFont="1" applyFill="1" applyBorder="1" applyAlignment="1" applyProtection="1">
      <alignment horizontal="center" vertical="center" shrinkToFit="1"/>
      <protection locked="0"/>
    </xf>
    <xf numFmtId="0" fontId="6" fillId="0" borderId="0" xfId="66" applyFont="1" applyFill="1" applyBorder="1" applyAlignment="1" applyProtection="1">
      <alignment vertical="center"/>
      <protection locked="0"/>
    </xf>
    <xf numFmtId="0" fontId="7" fillId="0" borderId="0" xfId="66" applyFont="1" applyFill="1" applyBorder="1" applyProtection="1">
      <alignment vertical="center"/>
      <protection locked="0"/>
    </xf>
    <xf numFmtId="0" fontId="6" fillId="0" borderId="0" xfId="66" applyFont="1" applyFill="1" applyBorder="1" applyAlignment="1" applyProtection="1">
      <alignment horizontal="center" vertical="center"/>
      <protection locked="0"/>
    </xf>
    <xf numFmtId="0" fontId="7" fillId="0" borderId="62" xfId="66" applyFont="1" applyFill="1" applyBorder="1" applyAlignment="1" applyProtection="1">
      <alignment vertical="center" shrinkToFit="1"/>
      <protection locked="0"/>
    </xf>
    <xf numFmtId="0" fontId="7" fillId="0" borderId="63" xfId="66" applyFont="1" applyFill="1" applyBorder="1" applyAlignment="1" applyProtection="1">
      <alignment vertical="center" shrinkToFit="1"/>
      <protection locked="0"/>
    </xf>
    <xf numFmtId="0" fontId="7" fillId="0" borderId="64" xfId="66" applyFont="1" applyFill="1" applyBorder="1" applyAlignment="1" applyProtection="1">
      <alignment vertical="center" shrinkToFit="1"/>
      <protection locked="0"/>
    </xf>
    <xf numFmtId="0" fontId="7" fillId="28" borderId="65" xfId="66" applyFont="1" applyFill="1" applyBorder="1" applyAlignment="1" applyProtection="1">
      <alignment horizontal="center" vertical="center" shrinkToFit="1"/>
      <protection locked="0"/>
    </xf>
    <xf numFmtId="0" fontId="7" fillId="0" borderId="66" xfId="66" applyFont="1" applyFill="1" applyBorder="1" applyAlignment="1" applyProtection="1">
      <alignment horizontal="center" vertical="center" shrinkToFit="1"/>
      <protection/>
    </xf>
    <xf numFmtId="0" fontId="78" fillId="0" borderId="67" xfId="66" applyFont="1" applyFill="1" applyBorder="1" applyAlignment="1" applyProtection="1">
      <alignment horizontal="center" vertical="center" shrinkToFit="1"/>
      <protection/>
    </xf>
    <xf numFmtId="0" fontId="6" fillId="28" borderId="61" xfId="66" applyFont="1" applyFill="1" applyBorder="1" applyAlignment="1" applyProtection="1">
      <alignment vertical="center"/>
      <protection locked="0"/>
    </xf>
    <xf numFmtId="0" fontId="5" fillId="28" borderId="61" xfId="66" applyFont="1" applyFill="1" applyBorder="1" applyAlignment="1" applyProtection="1">
      <alignment horizontal="center" vertical="center"/>
      <protection locked="0"/>
    </xf>
    <xf numFmtId="0" fontId="7" fillId="28" borderId="68" xfId="66" applyFont="1" applyFill="1" applyBorder="1" applyAlignment="1" applyProtection="1">
      <alignment horizontal="center" vertical="center"/>
      <protection locked="0"/>
    </xf>
    <xf numFmtId="0" fontId="7" fillId="28" borderId="69" xfId="66" applyFont="1" applyFill="1" applyBorder="1" applyAlignment="1" applyProtection="1">
      <alignment horizontal="center" vertical="center"/>
      <protection locked="0"/>
    </xf>
    <xf numFmtId="0" fontId="7" fillId="28" borderId="12" xfId="66" applyFont="1" applyFill="1" applyBorder="1" applyAlignment="1" applyProtection="1">
      <alignment horizontal="center" vertical="center" shrinkToFit="1"/>
      <protection locked="0"/>
    </xf>
    <xf numFmtId="0" fontId="7" fillId="28" borderId="42" xfId="66" applyFont="1" applyFill="1" applyBorder="1" applyAlignment="1" applyProtection="1">
      <alignment horizontal="center" vertical="center" shrinkToFit="1"/>
      <protection locked="0"/>
    </xf>
    <xf numFmtId="0" fontId="7" fillId="28" borderId="70" xfId="66" applyFont="1" applyFill="1" applyBorder="1" applyAlignment="1" applyProtection="1">
      <alignment horizontal="center" vertical="center" shrinkToFit="1"/>
      <protection locked="0"/>
    </xf>
    <xf numFmtId="0" fontId="7" fillId="28" borderId="30" xfId="66" applyFont="1" applyFill="1" applyBorder="1" applyAlignment="1" applyProtection="1">
      <alignment horizontal="center" vertical="center" shrinkToFit="1"/>
      <protection locked="0"/>
    </xf>
    <xf numFmtId="0" fontId="7" fillId="28" borderId="28" xfId="66" applyFont="1" applyFill="1" applyBorder="1" applyAlignment="1" applyProtection="1">
      <alignment horizontal="center" vertical="center" shrinkToFit="1"/>
      <protection locked="0"/>
    </xf>
    <xf numFmtId="0" fontId="79" fillId="0" borderId="0" xfId="66" applyFont="1" applyProtection="1">
      <alignment vertical="center"/>
      <protection locked="0"/>
    </xf>
    <xf numFmtId="0" fontId="7" fillId="0" borderId="0" xfId="66" applyFont="1" applyAlignment="1" applyProtection="1">
      <alignment horizontal="center" vertical="center"/>
      <protection/>
    </xf>
    <xf numFmtId="0" fontId="5" fillId="0" borderId="71" xfId="66" applyFont="1" applyFill="1" applyBorder="1" applyAlignment="1" applyProtection="1">
      <alignment horizontal="center" vertical="center"/>
      <protection locked="0"/>
    </xf>
    <xf numFmtId="0" fontId="5" fillId="0" borderId="10" xfId="66" applyFont="1" applyFill="1" applyBorder="1" applyAlignment="1" applyProtection="1">
      <alignment horizontal="center" vertical="center"/>
      <protection locked="0"/>
    </xf>
    <xf numFmtId="0" fontId="5" fillId="0" borderId="72" xfId="66" applyFont="1" applyFill="1" applyBorder="1" applyAlignment="1" applyProtection="1">
      <alignment horizontal="center" vertical="center"/>
      <protection locked="0"/>
    </xf>
    <xf numFmtId="0" fontId="7" fillId="0" borderId="73" xfId="66" applyFont="1" applyFill="1" applyBorder="1" applyAlignment="1" applyProtection="1">
      <alignment horizontal="center" vertical="center"/>
      <protection locked="0"/>
    </xf>
    <xf numFmtId="0" fontId="7" fillId="0" borderId="34" xfId="66" applyFont="1" applyFill="1" applyBorder="1" applyAlignment="1" applyProtection="1">
      <alignment horizontal="center" vertical="center"/>
      <protection locked="0"/>
    </xf>
    <xf numFmtId="0" fontId="7" fillId="0" borderId="74" xfId="66" applyFont="1" applyFill="1" applyBorder="1" applyAlignment="1" applyProtection="1">
      <alignment horizontal="center" vertical="center"/>
      <protection locked="0"/>
    </xf>
    <xf numFmtId="0" fontId="7" fillId="0" borderId="75" xfId="66" applyFont="1" applyFill="1" applyBorder="1" applyAlignment="1" applyProtection="1">
      <alignment horizontal="center" vertical="center"/>
      <protection locked="0"/>
    </xf>
    <xf numFmtId="0" fontId="5" fillId="28" borderId="61" xfId="66" applyFont="1" applyFill="1" applyBorder="1" applyAlignment="1" applyProtection="1">
      <alignment horizontal="center" vertical="center"/>
      <protection locked="0"/>
    </xf>
    <xf numFmtId="0" fontId="5" fillId="33" borderId="61" xfId="66" applyFont="1" applyFill="1" applyBorder="1" applyAlignment="1" applyProtection="1">
      <alignment horizontal="center" vertical="center"/>
      <protection locked="0"/>
    </xf>
    <xf numFmtId="0" fontId="7" fillId="28" borderId="61" xfId="66" applyFont="1" applyFill="1" applyBorder="1" applyAlignment="1" applyProtection="1">
      <alignment horizontal="center" vertical="center"/>
      <protection locked="0"/>
    </xf>
    <xf numFmtId="177" fontId="7" fillId="0" borderId="68" xfId="66" applyNumberFormat="1" applyFont="1" applyFill="1" applyBorder="1" applyAlignment="1" applyProtection="1">
      <alignment horizontal="center" vertical="center"/>
      <protection locked="0"/>
    </xf>
    <xf numFmtId="177" fontId="7" fillId="0" borderId="76" xfId="66" applyNumberFormat="1" applyFont="1" applyFill="1" applyBorder="1" applyAlignment="1" applyProtection="1">
      <alignment horizontal="center" vertical="center"/>
      <protection locked="0"/>
    </xf>
    <xf numFmtId="177" fontId="7" fillId="0" borderId="77" xfId="66" applyNumberFormat="1" applyFont="1" applyFill="1" applyBorder="1" applyAlignment="1" applyProtection="1">
      <alignment horizontal="center" vertical="center"/>
      <protection locked="0"/>
    </xf>
    <xf numFmtId="0" fontId="7" fillId="0" borderId="78" xfId="66" applyFont="1" applyFill="1" applyBorder="1" applyAlignment="1" applyProtection="1">
      <alignment horizontal="center" vertical="center"/>
      <protection locked="0"/>
    </xf>
    <xf numFmtId="0" fontId="7" fillId="0" borderId="79" xfId="66" applyFont="1" applyFill="1" applyBorder="1" applyAlignment="1" applyProtection="1">
      <alignment horizontal="center" vertical="center"/>
      <protection locked="0"/>
    </xf>
    <xf numFmtId="0" fontId="7" fillId="0" borderId="80" xfId="66" applyFont="1" applyFill="1" applyBorder="1" applyAlignment="1" applyProtection="1">
      <alignment horizontal="center" vertical="center"/>
      <protection locked="0"/>
    </xf>
    <xf numFmtId="0" fontId="7" fillId="28" borderId="12" xfId="66" applyFont="1" applyFill="1" applyBorder="1" applyAlignment="1" applyProtection="1">
      <alignment horizontal="center" vertical="center" wrapText="1"/>
      <protection locked="0"/>
    </xf>
    <xf numFmtId="0" fontId="7" fillId="28" borderId="12" xfId="66" applyFont="1" applyFill="1" applyBorder="1" applyAlignment="1" applyProtection="1">
      <alignment horizontal="center" vertical="center"/>
      <protection locked="0"/>
    </xf>
    <xf numFmtId="0" fontId="7" fillId="28" borderId="68" xfId="66" applyFont="1" applyFill="1" applyBorder="1" applyAlignment="1" applyProtection="1">
      <alignment horizontal="center" vertical="center"/>
      <protection locked="0"/>
    </xf>
    <xf numFmtId="0" fontId="7" fillId="28" borderId="30" xfId="66" applyFont="1" applyFill="1" applyBorder="1" applyAlignment="1" applyProtection="1">
      <alignment horizontal="center" vertical="center"/>
      <protection locked="0"/>
    </xf>
    <xf numFmtId="0" fontId="7" fillId="28" borderId="69" xfId="66" applyFont="1" applyFill="1" applyBorder="1" applyAlignment="1" applyProtection="1">
      <alignment horizontal="center" vertical="center"/>
      <protection locked="0"/>
    </xf>
    <xf numFmtId="0" fontId="7" fillId="28" borderId="11" xfId="66" applyFont="1" applyFill="1" applyBorder="1" applyAlignment="1" applyProtection="1">
      <alignment horizontal="center" vertical="center" shrinkToFit="1"/>
      <protection locked="0"/>
    </xf>
    <xf numFmtId="0" fontId="7" fillId="28" borderId="12" xfId="66" applyFont="1" applyFill="1" applyBorder="1" applyAlignment="1" applyProtection="1">
      <alignment horizontal="center" vertical="center" shrinkToFit="1"/>
      <protection locked="0"/>
    </xf>
    <xf numFmtId="0" fontId="5" fillId="0" borderId="61" xfId="66" applyFont="1" applyFill="1" applyBorder="1" applyAlignment="1" applyProtection="1">
      <alignment horizontal="center" vertical="center"/>
      <protection locked="0"/>
    </xf>
    <xf numFmtId="0" fontId="7" fillId="28" borderId="81" xfId="66" applyFont="1" applyFill="1" applyBorder="1" applyAlignment="1" applyProtection="1">
      <alignment horizontal="center" vertical="center" shrinkToFit="1"/>
      <protection locked="0"/>
    </xf>
    <xf numFmtId="0" fontId="7" fillId="28" borderId="42" xfId="66" applyFont="1" applyFill="1" applyBorder="1" applyAlignment="1" applyProtection="1">
      <alignment horizontal="center" vertical="center" shrinkToFit="1"/>
      <protection locked="0"/>
    </xf>
    <xf numFmtId="177" fontId="7" fillId="0" borderId="49" xfId="66" applyNumberFormat="1" applyFont="1" applyFill="1" applyBorder="1" applyAlignment="1" applyProtection="1">
      <alignment horizontal="center" vertical="center"/>
      <protection locked="0"/>
    </xf>
    <xf numFmtId="0" fontId="7" fillId="28" borderId="30" xfId="66" applyFont="1" applyFill="1" applyBorder="1" applyAlignment="1" applyProtection="1">
      <alignment horizontal="center" vertical="center" wrapText="1"/>
      <protection locked="0"/>
    </xf>
    <xf numFmtId="0" fontId="7" fillId="0" borderId="82" xfId="66" applyFont="1" applyFill="1" applyBorder="1" applyAlignment="1" applyProtection="1">
      <alignment horizontal="center" vertical="center"/>
      <protection locked="0"/>
    </xf>
    <xf numFmtId="0" fontId="7" fillId="0" borderId="76" xfId="66" applyFont="1" applyFill="1" applyBorder="1" applyAlignment="1" applyProtection="1">
      <alignment horizontal="center" vertical="center"/>
      <protection locked="0"/>
    </xf>
    <xf numFmtId="0" fontId="7" fillId="0" borderId="49" xfId="66" applyFont="1" applyFill="1" applyBorder="1" applyAlignment="1" applyProtection="1">
      <alignment horizontal="center" vertical="center"/>
      <protection locked="0"/>
    </xf>
    <xf numFmtId="177" fontId="7" fillId="0" borderId="48" xfId="66" applyNumberFormat="1" applyFont="1" applyFill="1" applyBorder="1" applyAlignment="1" applyProtection="1">
      <alignment horizontal="center" vertical="center"/>
      <protection locked="0"/>
    </xf>
    <xf numFmtId="177" fontId="7" fillId="0" borderId="79" xfId="66" applyNumberFormat="1" applyFont="1" applyFill="1" applyBorder="1" applyAlignment="1" applyProtection="1">
      <alignment horizontal="center" vertical="center"/>
      <protection locked="0"/>
    </xf>
    <xf numFmtId="177" fontId="7" fillId="0" borderId="80" xfId="66" applyNumberFormat="1" applyFont="1" applyFill="1" applyBorder="1" applyAlignment="1" applyProtection="1">
      <alignment horizontal="center" vertical="center"/>
      <protection locked="0"/>
    </xf>
    <xf numFmtId="177" fontId="7" fillId="0" borderId="83" xfId="66" applyNumberFormat="1" applyFont="1" applyFill="1" applyBorder="1" applyAlignment="1" applyProtection="1">
      <alignment horizontal="center" vertical="center"/>
      <protection locked="0"/>
    </xf>
    <xf numFmtId="0" fontId="7" fillId="33" borderId="82" xfId="66" applyFont="1" applyFill="1" applyBorder="1" applyAlignment="1" applyProtection="1">
      <alignment horizontal="center" vertical="center"/>
      <protection locked="0"/>
    </xf>
    <xf numFmtId="0" fontId="7" fillId="33" borderId="76" xfId="66" applyFont="1" applyFill="1" applyBorder="1" applyAlignment="1" applyProtection="1">
      <alignment horizontal="center" vertical="center"/>
      <protection locked="0"/>
    </xf>
    <xf numFmtId="0" fontId="7" fillId="33" borderId="49" xfId="66" applyFont="1" applyFill="1" applyBorder="1" applyAlignment="1" applyProtection="1">
      <alignment horizontal="center" vertical="center"/>
      <protection locked="0"/>
    </xf>
    <xf numFmtId="0" fontId="7" fillId="0" borderId="84" xfId="66" applyFont="1" applyFill="1" applyBorder="1" applyAlignment="1" applyProtection="1">
      <alignment horizontal="center" vertical="center"/>
      <protection locked="0"/>
    </xf>
    <xf numFmtId="0" fontId="7" fillId="0" borderId="85" xfId="66" applyFont="1" applyFill="1" applyBorder="1" applyAlignment="1" applyProtection="1">
      <alignment horizontal="center" vertical="center"/>
      <protection locked="0"/>
    </xf>
    <xf numFmtId="0" fontId="7" fillId="0" borderId="86" xfId="66" applyFont="1" applyFill="1" applyBorder="1" applyAlignment="1" applyProtection="1">
      <alignment horizontal="center" vertical="center"/>
      <protection locked="0"/>
    </xf>
    <xf numFmtId="0" fontId="7" fillId="0" borderId="43" xfId="66" applyFont="1" applyFill="1" applyBorder="1" applyAlignment="1" applyProtection="1">
      <alignment horizontal="center" vertical="center"/>
      <protection locked="0"/>
    </xf>
    <xf numFmtId="0" fontId="7" fillId="0" borderId="87" xfId="66" applyFont="1" applyFill="1" applyBorder="1" applyAlignment="1" applyProtection="1">
      <alignment horizontal="center" vertical="center"/>
      <protection locked="0"/>
    </xf>
    <xf numFmtId="0" fontId="7" fillId="0" borderId="88" xfId="66" applyFont="1" applyFill="1" applyBorder="1" applyAlignment="1" applyProtection="1">
      <alignment horizontal="center" vertical="center"/>
      <protection locked="0"/>
    </xf>
    <xf numFmtId="0" fontId="7" fillId="0" borderId="89" xfId="66" applyFont="1" applyFill="1" applyBorder="1" applyAlignment="1" applyProtection="1">
      <alignment horizontal="center" vertical="center"/>
      <protection locked="0"/>
    </xf>
    <xf numFmtId="0" fontId="7" fillId="0" borderId="61" xfId="66" applyFont="1" applyBorder="1" applyAlignment="1" applyProtection="1">
      <alignment horizontal="center" vertical="center" shrinkToFit="1"/>
      <protection locked="0"/>
    </xf>
    <xf numFmtId="0" fontId="7" fillId="0" borderId="0" xfId="66" applyFont="1" applyAlignment="1" applyProtection="1">
      <alignment horizontal="left" vertical="center" wrapText="1" shrinkToFit="1"/>
      <protection locked="0"/>
    </xf>
    <xf numFmtId="0" fontId="7" fillId="0" borderId="0" xfId="66" applyFont="1" applyAlignment="1" applyProtection="1">
      <alignment horizontal="left" vertical="center" wrapText="1"/>
      <protection locked="0"/>
    </xf>
    <xf numFmtId="0" fontId="7" fillId="0" borderId="0" xfId="66" applyFont="1" applyAlignment="1" applyProtection="1">
      <alignment horizontal="left" vertical="center"/>
      <protection locked="0"/>
    </xf>
    <xf numFmtId="0" fontId="7" fillId="28" borderId="90" xfId="66" applyFont="1" applyFill="1" applyBorder="1" applyAlignment="1" applyProtection="1">
      <alignment horizontal="center" vertical="center" shrinkToFit="1"/>
      <protection locked="0"/>
    </xf>
    <xf numFmtId="0" fontId="7" fillId="28" borderId="28" xfId="66" applyFont="1" applyFill="1" applyBorder="1" applyAlignment="1" applyProtection="1">
      <alignment horizontal="center" vertical="center" shrinkToFit="1"/>
      <protection locked="0"/>
    </xf>
    <xf numFmtId="0" fontId="7" fillId="28" borderId="91" xfId="66" applyFont="1" applyFill="1" applyBorder="1" applyAlignment="1" applyProtection="1">
      <alignment horizontal="center" vertical="center" shrinkToFit="1"/>
      <protection locked="0"/>
    </xf>
    <xf numFmtId="0" fontId="7" fillId="28" borderId="29" xfId="66" applyFont="1" applyFill="1" applyBorder="1" applyAlignment="1" applyProtection="1">
      <alignment horizontal="center" vertical="center" shrinkToFit="1"/>
      <protection locked="0"/>
    </xf>
    <xf numFmtId="0" fontId="7" fillId="28" borderId="92" xfId="66" applyFont="1" applyFill="1" applyBorder="1" applyAlignment="1" applyProtection="1">
      <alignment horizontal="center" vertical="center" shrinkToFit="1"/>
      <protection locked="0"/>
    </xf>
    <xf numFmtId="0" fontId="7" fillId="28" borderId="30" xfId="66" applyFont="1" applyFill="1" applyBorder="1" applyAlignment="1" applyProtection="1">
      <alignment horizontal="center" vertical="center" shrinkToFit="1"/>
      <protection locked="0"/>
    </xf>
    <xf numFmtId="0" fontId="7" fillId="19" borderId="61" xfId="66" applyFont="1" applyFill="1" applyBorder="1" applyAlignment="1" applyProtection="1">
      <alignment horizontal="left" vertical="center"/>
      <protection locked="0"/>
    </xf>
    <xf numFmtId="0" fontId="7" fillId="28" borderId="70" xfId="66" applyFont="1" applyFill="1" applyBorder="1" applyAlignment="1" applyProtection="1">
      <alignment horizontal="center" vertical="center" shrinkToFit="1"/>
      <protection locked="0"/>
    </xf>
    <xf numFmtId="0" fontId="7" fillId="0" borderId="62" xfId="66" applyFont="1" applyFill="1" applyBorder="1" applyAlignment="1" applyProtection="1">
      <alignment horizontal="center" vertical="center"/>
      <protection locked="0"/>
    </xf>
    <xf numFmtId="0" fontId="7" fillId="0" borderId="63" xfId="66" applyFont="1" applyFill="1" applyBorder="1" applyAlignment="1" applyProtection="1">
      <alignment horizontal="center" vertical="center"/>
      <protection locked="0"/>
    </xf>
    <xf numFmtId="0" fontId="7" fillId="0" borderId="54" xfId="66" applyFont="1" applyFill="1" applyBorder="1" applyAlignment="1" applyProtection="1">
      <alignment horizontal="center" vertical="center"/>
      <protection locked="0"/>
    </xf>
    <xf numFmtId="0" fontId="7" fillId="0" borderId="35" xfId="66" applyFont="1" applyFill="1" applyBorder="1" applyAlignment="1" applyProtection="1">
      <alignment horizontal="center" vertical="center"/>
      <protection locked="0"/>
    </xf>
    <xf numFmtId="0" fontId="7" fillId="0" borderId="10" xfId="66" applyFont="1" applyFill="1" applyBorder="1" applyAlignment="1" applyProtection="1">
      <alignment horizontal="center" vertical="center" shrinkToFit="1"/>
      <protection locked="0"/>
    </xf>
    <xf numFmtId="0" fontId="7" fillId="0" borderId="93" xfId="66" applyFont="1" applyFill="1" applyBorder="1" applyAlignment="1" applyProtection="1">
      <alignment horizontal="center" vertical="center" shrinkToFit="1"/>
      <protection locked="0"/>
    </xf>
    <xf numFmtId="0" fontId="7" fillId="28" borderId="94" xfId="66" applyNumberFormat="1" applyFont="1" applyFill="1" applyBorder="1" applyAlignment="1" applyProtection="1">
      <alignment horizontal="center" vertical="center"/>
      <protection/>
    </xf>
    <xf numFmtId="0" fontId="7" fillId="28" borderId="10" xfId="66" applyNumberFormat="1" applyFont="1" applyFill="1" applyBorder="1" applyAlignment="1" applyProtection="1">
      <alignment horizontal="center" vertical="center"/>
      <protection/>
    </xf>
    <xf numFmtId="0" fontId="7" fillId="28" borderId="72" xfId="66" applyNumberFormat="1" applyFont="1" applyFill="1" applyBorder="1" applyAlignment="1" applyProtection="1">
      <alignment horizontal="center" vertical="center"/>
      <protection/>
    </xf>
    <xf numFmtId="0" fontId="7" fillId="0" borderId="10" xfId="66" applyFont="1" applyFill="1" applyBorder="1" applyAlignment="1" applyProtection="1">
      <alignment horizontal="center" vertical="center"/>
      <protection locked="0"/>
    </xf>
    <xf numFmtId="0" fontId="7" fillId="0" borderId="72" xfId="66" applyFont="1" applyFill="1" applyBorder="1" applyAlignment="1" applyProtection="1">
      <alignment horizontal="center" vertical="center"/>
      <protection locked="0"/>
    </xf>
    <xf numFmtId="0" fontId="7" fillId="28" borderId="71" xfId="66" applyFont="1" applyFill="1" applyBorder="1" applyAlignment="1" applyProtection="1">
      <alignment horizontal="center" vertical="center"/>
      <protection locked="0"/>
    </xf>
    <xf numFmtId="0" fontId="7" fillId="28" borderId="10" xfId="66" applyFont="1" applyFill="1" applyBorder="1" applyAlignment="1" applyProtection="1">
      <alignment horizontal="center" vertical="center"/>
      <protection locked="0"/>
    </xf>
    <xf numFmtId="0" fontId="7" fillId="28" borderId="93" xfId="66" applyFont="1" applyFill="1" applyBorder="1" applyAlignment="1" applyProtection="1">
      <alignment horizontal="center" vertical="center"/>
      <protection locked="0"/>
    </xf>
    <xf numFmtId="0" fontId="7" fillId="0" borderId="61" xfId="66" applyFont="1" applyFill="1" applyBorder="1" applyAlignment="1" applyProtection="1">
      <alignment horizontal="center" vertical="center"/>
      <protection locked="0"/>
    </xf>
    <xf numFmtId="0" fontId="7" fillId="0" borderId="95" xfId="66" applyFont="1" applyFill="1" applyBorder="1" applyAlignment="1" applyProtection="1">
      <alignment horizontal="center" vertical="center"/>
      <protection locked="0"/>
    </xf>
    <xf numFmtId="0" fontId="7" fillId="0" borderId="96" xfId="66" applyFont="1" applyFill="1" applyBorder="1" applyAlignment="1" applyProtection="1">
      <alignment horizontal="center" vertical="center"/>
      <protection locked="0"/>
    </xf>
    <xf numFmtId="0" fontId="7" fillId="0" borderId="97" xfId="66" applyFont="1" applyFill="1" applyBorder="1" applyAlignment="1" applyProtection="1">
      <alignment horizontal="center" vertical="center"/>
      <protection locked="0"/>
    </xf>
    <xf numFmtId="177" fontId="7" fillId="0" borderId="98" xfId="66" applyNumberFormat="1" applyFont="1" applyFill="1" applyBorder="1" applyAlignment="1" applyProtection="1">
      <alignment horizontal="center" vertical="center"/>
      <protection locked="0"/>
    </xf>
    <xf numFmtId="177" fontId="7" fillId="0" borderId="96" xfId="66" applyNumberFormat="1" applyFont="1" applyFill="1" applyBorder="1" applyAlignment="1" applyProtection="1">
      <alignment horizontal="center" vertical="center"/>
      <protection locked="0"/>
    </xf>
    <xf numFmtId="177" fontId="7" fillId="0" borderId="99" xfId="66" applyNumberFormat="1" applyFont="1" applyFill="1" applyBorder="1" applyAlignment="1" applyProtection="1">
      <alignment horizontal="center" vertical="center"/>
      <protection locked="0"/>
    </xf>
    <xf numFmtId="0" fontId="7" fillId="28" borderId="21" xfId="66" applyFont="1" applyFill="1" applyBorder="1" applyAlignment="1" applyProtection="1">
      <alignment horizontal="center" vertical="center" shrinkToFit="1"/>
      <protection locked="0"/>
    </xf>
    <xf numFmtId="0" fontId="7" fillId="28" borderId="22" xfId="66" applyFont="1" applyFill="1" applyBorder="1" applyAlignment="1" applyProtection="1">
      <alignment horizontal="center" vertical="center" shrinkToFit="1"/>
      <protection locked="0"/>
    </xf>
    <xf numFmtId="0" fontId="7" fillId="28" borderId="22" xfId="66" applyFont="1" applyFill="1" applyBorder="1" applyAlignment="1" applyProtection="1">
      <alignment horizontal="center" vertical="center" wrapText="1"/>
      <protection locked="0"/>
    </xf>
    <xf numFmtId="177" fontId="7" fillId="0" borderId="97" xfId="66" applyNumberFormat="1" applyFont="1" applyFill="1" applyBorder="1" applyAlignment="1" applyProtection="1">
      <alignment horizontal="center" vertical="center"/>
      <protection locked="0"/>
    </xf>
    <xf numFmtId="0" fontId="7" fillId="28" borderId="42" xfId="66" applyFont="1" applyFill="1" applyBorder="1" applyAlignment="1" applyProtection="1">
      <alignment horizontal="center" vertical="center" wrapText="1"/>
      <protection locked="0"/>
    </xf>
    <xf numFmtId="0" fontId="7" fillId="28" borderId="22" xfId="66" applyFont="1" applyFill="1" applyBorder="1" applyAlignment="1" applyProtection="1">
      <alignment horizontal="center" vertical="center"/>
      <protection locked="0"/>
    </xf>
    <xf numFmtId="0" fontId="7" fillId="28" borderId="100" xfId="66" applyFont="1" applyFill="1" applyBorder="1" applyAlignment="1" applyProtection="1">
      <alignment horizontal="center" vertical="center"/>
      <protection locked="0"/>
    </xf>
    <xf numFmtId="0" fontId="7" fillId="0" borderId="92" xfId="66" applyFont="1" applyFill="1" applyBorder="1" applyAlignment="1" applyProtection="1">
      <alignment horizontal="center" vertical="center" wrapText="1"/>
      <protection locked="0"/>
    </xf>
    <xf numFmtId="0" fontId="7" fillId="0" borderId="90" xfId="66" applyFont="1" applyFill="1" applyBorder="1" applyAlignment="1" applyProtection="1">
      <alignment horizontal="center" vertical="center" wrapText="1"/>
      <protection locked="0"/>
    </xf>
    <xf numFmtId="0" fontId="7" fillId="0" borderId="12" xfId="66" applyFont="1" applyFill="1" applyBorder="1" applyAlignment="1" applyProtection="1">
      <alignment horizontal="center" vertical="center" wrapText="1"/>
      <protection locked="0"/>
    </xf>
    <xf numFmtId="0" fontId="7" fillId="0" borderId="13" xfId="66" applyFont="1" applyFill="1" applyBorder="1" applyAlignment="1" applyProtection="1">
      <alignment horizontal="center" vertical="center" wrapText="1"/>
      <protection locked="0"/>
    </xf>
    <xf numFmtId="0" fontId="7" fillId="0" borderId="12" xfId="66" applyFont="1" applyFill="1" applyBorder="1" applyAlignment="1" applyProtection="1">
      <alignment horizontal="center" vertical="center" shrinkToFit="1"/>
      <protection locked="0"/>
    </xf>
    <xf numFmtId="0" fontId="7" fillId="0" borderId="101" xfId="66" applyFont="1" applyFill="1" applyBorder="1" applyAlignment="1" applyProtection="1">
      <alignment horizontal="center" vertical="center" wrapText="1"/>
      <protection locked="0"/>
    </xf>
    <xf numFmtId="0" fontId="7" fillId="0" borderId="102" xfId="66" applyFont="1" applyFill="1" applyBorder="1" applyAlignment="1" applyProtection="1">
      <alignment horizontal="center" vertical="center"/>
      <protection locked="0"/>
    </xf>
    <xf numFmtId="0" fontId="7" fillId="0" borderId="42" xfId="66" applyFont="1" applyFill="1" applyBorder="1" applyAlignment="1" applyProtection="1">
      <alignment horizontal="center" vertical="center"/>
      <protection locked="0"/>
    </xf>
    <xf numFmtId="0" fontId="7" fillId="0" borderId="102" xfId="66" applyFont="1" applyFill="1" applyBorder="1" applyAlignment="1" applyProtection="1">
      <alignment horizontal="center" vertical="center" wrapText="1"/>
      <protection locked="0"/>
    </xf>
    <xf numFmtId="0" fontId="7" fillId="0" borderId="42" xfId="66" applyFont="1" applyFill="1" applyBorder="1" applyAlignment="1" applyProtection="1">
      <alignment horizontal="center" vertical="center" wrapText="1"/>
      <protection locked="0"/>
    </xf>
    <xf numFmtId="0" fontId="7" fillId="28" borderId="61" xfId="66" applyFont="1" applyFill="1" applyBorder="1" applyAlignment="1" applyProtection="1">
      <alignment horizontal="center" vertical="center" shrinkToFit="1"/>
      <protection locked="0"/>
    </xf>
    <xf numFmtId="0" fontId="7" fillId="0" borderId="61" xfId="66" applyFont="1" applyFill="1" applyBorder="1" applyAlignment="1" applyProtection="1">
      <alignment horizontal="center" vertical="center" shrinkToFit="1"/>
      <protection locked="0"/>
    </xf>
    <xf numFmtId="0" fontId="6" fillId="0" borderId="0" xfId="66" applyFont="1" applyAlignment="1" applyProtection="1">
      <alignment horizontal="left" vertical="center" shrinkToFit="1"/>
      <protection locked="0"/>
    </xf>
    <xf numFmtId="0" fontId="7" fillId="28" borderId="61" xfId="66" applyNumberFormat="1" applyFont="1" applyFill="1" applyBorder="1" applyAlignment="1" applyProtection="1">
      <alignment horizontal="center" vertical="center"/>
      <protection locked="0"/>
    </xf>
    <xf numFmtId="0" fontId="6" fillId="0" borderId="0" xfId="66" applyFont="1" applyAlignment="1" applyProtection="1">
      <alignment horizontal="center" vertical="center"/>
      <protection locked="0"/>
    </xf>
    <xf numFmtId="0" fontId="7" fillId="0" borderId="91" xfId="66" applyFont="1" applyFill="1" applyBorder="1" applyAlignment="1" applyProtection="1">
      <alignment horizontal="center" vertical="center"/>
      <protection locked="0"/>
    </xf>
    <xf numFmtId="0" fontId="7" fillId="0" borderId="92" xfId="66" applyFont="1" applyFill="1" applyBorder="1" applyAlignment="1" applyProtection="1">
      <alignment horizontal="center" vertical="center"/>
      <protection locked="0"/>
    </xf>
    <xf numFmtId="0" fontId="7" fillId="0" borderId="11" xfId="66" applyFont="1" applyFill="1" applyBorder="1" applyAlignment="1" applyProtection="1">
      <alignment horizontal="center" vertical="center"/>
      <protection locked="0"/>
    </xf>
    <xf numFmtId="0" fontId="7" fillId="0" borderId="12" xfId="66" applyFont="1" applyFill="1" applyBorder="1" applyAlignment="1" applyProtection="1">
      <alignment horizontal="center" vertical="center"/>
      <protection locked="0"/>
    </xf>
    <xf numFmtId="0" fontId="7" fillId="0" borderId="103" xfId="66" applyFont="1" applyFill="1" applyBorder="1" applyAlignment="1" applyProtection="1">
      <alignment horizontal="center" vertical="center" wrapText="1"/>
      <protection locked="0"/>
    </xf>
    <xf numFmtId="0" fontId="7" fillId="0" borderId="63" xfId="66" applyFont="1" applyFill="1" applyBorder="1" applyAlignment="1" applyProtection="1">
      <alignment horizontal="center" vertical="center" wrapText="1"/>
      <protection locked="0"/>
    </xf>
    <xf numFmtId="0" fontId="7" fillId="0" borderId="104" xfId="66" applyFont="1" applyFill="1" applyBorder="1" applyAlignment="1" applyProtection="1">
      <alignment horizontal="center" vertical="center" wrapText="1"/>
      <protection locked="0"/>
    </xf>
    <xf numFmtId="0" fontId="7" fillId="0" borderId="105" xfId="66" applyFont="1" applyFill="1" applyBorder="1" applyAlignment="1" applyProtection="1">
      <alignment horizontal="center" vertical="center" wrapText="1"/>
      <protection locked="0"/>
    </xf>
    <xf numFmtId="0" fontId="7" fillId="0" borderId="0" xfId="66" applyFont="1" applyFill="1" applyBorder="1" applyAlignment="1" applyProtection="1">
      <alignment horizontal="center" vertical="center" wrapText="1"/>
      <protection locked="0"/>
    </xf>
    <xf numFmtId="0" fontId="7" fillId="0" borderId="106" xfId="66" applyFont="1" applyFill="1" applyBorder="1" applyAlignment="1" applyProtection="1">
      <alignment horizontal="center" vertical="center" wrapText="1"/>
      <protection locked="0"/>
    </xf>
    <xf numFmtId="0" fontId="7" fillId="0" borderId="107" xfId="66" applyFont="1" applyFill="1" applyBorder="1" applyAlignment="1" applyProtection="1">
      <alignment horizontal="center" vertical="center"/>
      <protection locked="0"/>
    </xf>
    <xf numFmtId="0" fontId="7" fillId="0" borderId="68" xfId="66" applyFont="1" applyFill="1" applyBorder="1" applyAlignment="1" applyProtection="1">
      <alignment horizontal="center" vertical="center"/>
      <protection locked="0"/>
    </xf>
    <xf numFmtId="0" fontId="7" fillId="0" borderId="108" xfId="66" applyFont="1" applyFill="1" applyBorder="1" applyAlignment="1" applyProtection="1">
      <alignment horizontal="center" vertical="center" wrapText="1"/>
      <protection locked="0"/>
    </xf>
    <xf numFmtId="0" fontId="7" fillId="0" borderId="109" xfId="66" applyFont="1" applyFill="1" applyBorder="1" applyAlignment="1" applyProtection="1">
      <alignment horizontal="center" vertical="center" wrapText="1"/>
      <protection locked="0"/>
    </xf>
    <xf numFmtId="0" fontId="7" fillId="0" borderId="23" xfId="66" applyFont="1" applyFill="1" applyBorder="1" applyAlignment="1" applyProtection="1">
      <alignment horizontal="center" vertical="center" wrapText="1"/>
      <protection locked="0"/>
    </xf>
    <xf numFmtId="0" fontId="7" fillId="0" borderId="90" xfId="66" applyFont="1" applyFill="1" applyBorder="1" applyAlignment="1" applyProtection="1">
      <alignment horizontal="center" vertical="center"/>
      <protection locked="0"/>
    </xf>
    <xf numFmtId="177" fontId="7" fillId="0" borderId="94" xfId="66" applyNumberFormat="1" applyFont="1" applyFill="1" applyBorder="1" applyAlignment="1" applyProtection="1">
      <alignment horizontal="center" vertical="center"/>
      <protection locked="0"/>
    </xf>
    <xf numFmtId="177" fontId="7" fillId="0" borderId="10" xfId="66" applyNumberFormat="1" applyFont="1" applyFill="1" applyBorder="1" applyAlignment="1" applyProtection="1">
      <alignment horizontal="center" vertical="center"/>
      <protection locked="0"/>
    </xf>
    <xf numFmtId="177" fontId="7" fillId="0" borderId="72" xfId="66" applyNumberFormat="1" applyFont="1" applyFill="1" applyBorder="1" applyAlignment="1" applyProtection="1">
      <alignment horizontal="center" vertical="center"/>
      <protection locked="0"/>
    </xf>
    <xf numFmtId="0" fontId="7" fillId="0" borderId="71" xfId="66" applyFont="1" applyFill="1" applyBorder="1" applyAlignment="1" applyProtection="1">
      <alignment horizontal="center" vertical="center"/>
      <protection locked="0"/>
    </xf>
    <xf numFmtId="0" fontId="7" fillId="7" borderId="61" xfId="66" applyFont="1" applyFill="1" applyBorder="1" applyAlignment="1" applyProtection="1">
      <alignment horizontal="center" vertical="center"/>
      <protection locked="0"/>
    </xf>
    <xf numFmtId="0" fontId="7" fillId="0" borderId="110" xfId="66" applyFont="1" applyFill="1" applyBorder="1" applyAlignment="1" applyProtection="1">
      <alignment horizontal="center" vertical="center"/>
      <protection locked="0"/>
    </xf>
    <xf numFmtId="0" fontId="7" fillId="0" borderId="91" xfId="66" applyFont="1" applyFill="1" applyBorder="1" applyAlignment="1" applyProtection="1">
      <alignment horizontal="center" vertical="center" wrapText="1"/>
      <protection locked="0"/>
    </xf>
    <xf numFmtId="0" fontId="7" fillId="0" borderId="11" xfId="66" applyFont="1" applyFill="1" applyBorder="1" applyAlignment="1" applyProtection="1">
      <alignment horizontal="center" vertical="center" wrapText="1"/>
      <protection locked="0"/>
    </xf>
    <xf numFmtId="0" fontId="7" fillId="0" borderId="13" xfId="66" applyFont="1" applyFill="1" applyBorder="1" applyAlignment="1" applyProtection="1">
      <alignment horizontal="center" vertical="center"/>
      <protection locked="0"/>
    </xf>
    <xf numFmtId="0" fontId="7" fillId="0" borderId="59" xfId="66" applyFont="1" applyBorder="1" applyAlignment="1" applyProtection="1">
      <alignment horizontal="center" vertical="center" shrinkToFit="1"/>
      <protection locked="0"/>
    </xf>
    <xf numFmtId="0" fontId="7" fillId="0" borderId="58" xfId="66" applyFont="1" applyBorder="1" applyAlignment="1" applyProtection="1">
      <alignment horizontal="center" vertical="center" shrinkToFit="1"/>
      <protection locked="0"/>
    </xf>
    <xf numFmtId="0" fontId="7" fillId="0" borderId="58" xfId="66" applyFont="1" applyFill="1" applyBorder="1" applyAlignment="1" applyProtection="1">
      <alignment horizontal="center" vertical="center"/>
      <protection locked="0"/>
    </xf>
    <xf numFmtId="0" fontId="7" fillId="0" borderId="111" xfId="66" applyFont="1" applyFill="1" applyBorder="1" applyAlignment="1" applyProtection="1">
      <alignment horizontal="center" vertical="center"/>
      <protection locked="0"/>
    </xf>
    <xf numFmtId="0" fontId="7" fillId="0" borderId="59" xfId="66" applyFont="1" applyFill="1" applyBorder="1" applyAlignment="1" applyProtection="1">
      <alignment horizontal="center" vertical="center" shrinkToFit="1"/>
      <protection locked="0"/>
    </xf>
    <xf numFmtId="0" fontId="7" fillId="0" borderId="58" xfId="66" applyFont="1" applyFill="1" applyBorder="1" applyAlignment="1" applyProtection="1">
      <alignment horizontal="center" vertical="center" shrinkToFit="1"/>
      <protection locked="0"/>
    </xf>
    <xf numFmtId="0" fontId="7" fillId="0" borderId="60" xfId="66" applyFont="1" applyFill="1" applyBorder="1" applyAlignment="1" applyProtection="1">
      <alignment horizontal="center" vertical="center" shrinkToFit="1"/>
      <protection locked="0"/>
    </xf>
    <xf numFmtId="0" fontId="7" fillId="0" borderId="112" xfId="66" applyNumberFormat="1" applyFont="1" applyFill="1" applyBorder="1" applyAlignment="1" applyProtection="1">
      <alignment horizontal="center" vertical="center"/>
      <protection/>
    </xf>
    <xf numFmtId="0" fontId="7" fillId="0" borderId="58" xfId="66" applyNumberFormat="1" applyFont="1" applyFill="1" applyBorder="1" applyAlignment="1" applyProtection="1">
      <alignment horizontal="center" vertical="center"/>
      <protection/>
    </xf>
    <xf numFmtId="0" fontId="7" fillId="0" borderId="60" xfId="66" applyNumberFormat="1" applyFont="1" applyFill="1" applyBorder="1" applyAlignment="1" applyProtection="1">
      <alignment horizontal="center" vertical="center"/>
      <protection/>
    </xf>
    <xf numFmtId="0" fontId="7" fillId="0" borderId="113" xfId="66" applyFont="1" applyFill="1" applyBorder="1" applyAlignment="1" applyProtection="1">
      <alignment horizontal="center" vertical="center"/>
      <protection locked="0"/>
    </xf>
    <xf numFmtId="0" fontId="7" fillId="0" borderId="114" xfId="66" applyFont="1" applyFill="1" applyBorder="1" applyAlignment="1" applyProtection="1">
      <alignment horizontal="center" vertical="center"/>
      <protection locked="0"/>
    </xf>
    <xf numFmtId="0" fontId="7" fillId="0" borderId="115" xfId="66" applyFont="1" applyFill="1" applyBorder="1" applyAlignment="1" applyProtection="1">
      <alignment horizontal="center" vertical="center"/>
      <protection locked="0"/>
    </xf>
    <xf numFmtId="0" fontId="7" fillId="0" borderId="52" xfId="66" applyFont="1" applyFill="1" applyBorder="1" applyAlignment="1" applyProtection="1">
      <alignment horizontal="center" vertical="center"/>
      <protection locked="0"/>
    </xf>
    <xf numFmtId="0" fontId="7" fillId="0" borderId="0" xfId="66" applyFont="1" applyFill="1" applyBorder="1" applyAlignment="1" applyProtection="1">
      <alignment horizontal="center" vertical="center"/>
      <protection locked="0"/>
    </xf>
    <xf numFmtId="0" fontId="7" fillId="0" borderId="64" xfId="66" applyFont="1" applyFill="1" applyBorder="1" applyAlignment="1" applyProtection="1">
      <alignment horizontal="center" vertical="center"/>
      <protection locked="0"/>
    </xf>
    <xf numFmtId="0" fontId="7" fillId="28" borderId="62" xfId="66" applyFont="1" applyFill="1" applyBorder="1" applyAlignment="1" applyProtection="1">
      <alignment horizontal="center" vertical="center"/>
      <protection locked="0"/>
    </xf>
    <xf numFmtId="0" fontId="7" fillId="28" borderId="63" xfId="66" applyFont="1" applyFill="1" applyBorder="1" applyAlignment="1" applyProtection="1">
      <alignment horizontal="center" vertical="center"/>
      <protection locked="0"/>
    </xf>
    <xf numFmtId="0" fontId="7" fillId="0" borderId="63" xfId="66" applyFont="1" applyFill="1" applyBorder="1" applyAlignment="1" applyProtection="1">
      <alignment horizontal="left" vertical="center"/>
      <protection locked="0"/>
    </xf>
    <xf numFmtId="0" fontId="7" fillId="0" borderId="64" xfId="66" applyFont="1" applyFill="1" applyBorder="1" applyAlignment="1" applyProtection="1">
      <alignment horizontal="left" vertical="center"/>
      <protection locked="0"/>
    </xf>
    <xf numFmtId="0" fontId="7" fillId="0" borderId="81" xfId="66" applyFont="1" applyFill="1" applyBorder="1" applyAlignment="1" applyProtection="1">
      <alignment horizontal="center" vertical="center"/>
      <protection locked="0"/>
    </xf>
    <xf numFmtId="0" fontId="7" fillId="0" borderId="23" xfId="66" applyFont="1" applyFill="1" applyBorder="1" applyAlignment="1" applyProtection="1">
      <alignment horizontal="center" vertical="center"/>
      <protection locked="0"/>
    </xf>
    <xf numFmtId="0" fontId="7" fillId="0" borderId="50" xfId="66" applyFont="1" applyFill="1" applyBorder="1" applyAlignment="1" applyProtection="1">
      <alignment horizontal="center" vertical="center"/>
      <protection locked="0"/>
    </xf>
    <xf numFmtId="0" fontId="7" fillId="0" borderId="81" xfId="66" applyFont="1" applyFill="1" applyBorder="1" applyAlignment="1" applyProtection="1">
      <alignment horizontal="center" vertical="center" wrapText="1"/>
      <protection locked="0"/>
    </xf>
    <xf numFmtId="0" fontId="5" fillId="28" borderId="71" xfId="66" applyFont="1" applyFill="1" applyBorder="1" applyAlignment="1" applyProtection="1">
      <alignment horizontal="center" vertical="center"/>
      <protection locked="0"/>
    </xf>
    <xf numFmtId="0" fontId="5" fillId="28" borderId="10" xfId="66" applyFont="1" applyFill="1" applyBorder="1" applyAlignment="1" applyProtection="1">
      <alignment horizontal="center" vertical="center"/>
      <protection locked="0"/>
    </xf>
    <xf numFmtId="0" fontId="5" fillId="28" borderId="72" xfId="66" applyFont="1" applyFill="1" applyBorder="1" applyAlignment="1" applyProtection="1">
      <alignment horizontal="center" vertical="center"/>
      <protection locked="0"/>
    </xf>
    <xf numFmtId="0" fontId="7" fillId="0" borderId="47" xfId="66" applyFont="1" applyFill="1" applyBorder="1" applyAlignment="1" applyProtection="1">
      <alignment horizontal="center" vertical="center"/>
      <protection locked="0"/>
    </xf>
    <xf numFmtId="0" fontId="7" fillId="28" borderId="103" xfId="66" applyFont="1" applyFill="1" applyBorder="1" applyAlignment="1" applyProtection="1">
      <alignment horizontal="center" vertical="center" shrinkToFit="1"/>
      <protection locked="0"/>
    </xf>
    <xf numFmtId="0" fontId="7" fillId="28" borderId="63" xfId="66" applyFont="1" applyFill="1" applyBorder="1" applyAlignment="1" applyProtection="1">
      <alignment horizontal="center" vertical="center" shrinkToFit="1"/>
      <protection locked="0"/>
    </xf>
    <xf numFmtId="0" fontId="7" fillId="28" borderId="64" xfId="66" applyFont="1" applyFill="1" applyBorder="1" applyAlignment="1" applyProtection="1">
      <alignment horizontal="center" vertical="center" shrinkToFit="1"/>
      <protection locked="0"/>
    </xf>
    <xf numFmtId="0" fontId="5" fillId="0" borderId="94" xfId="66" applyFont="1" applyFill="1" applyBorder="1" applyAlignment="1" applyProtection="1">
      <alignment horizontal="center" vertical="center"/>
      <protection locked="0"/>
    </xf>
    <xf numFmtId="0" fontId="5" fillId="33" borderId="71" xfId="66" applyFont="1" applyFill="1" applyBorder="1" applyAlignment="1" applyProtection="1">
      <alignment horizontal="center" vertical="center"/>
      <protection locked="0"/>
    </xf>
    <xf numFmtId="0" fontId="5" fillId="33" borderId="10" xfId="66" applyFont="1" applyFill="1" applyBorder="1" applyAlignment="1" applyProtection="1">
      <alignment horizontal="center" vertical="center"/>
      <protection locked="0"/>
    </xf>
    <xf numFmtId="0" fontId="5" fillId="33" borderId="72" xfId="66" applyFont="1" applyFill="1" applyBorder="1" applyAlignment="1" applyProtection="1">
      <alignment horizontal="center" vertical="center"/>
      <protection locked="0"/>
    </xf>
    <xf numFmtId="0" fontId="7" fillId="0" borderId="116" xfId="66" applyFont="1" applyFill="1" applyBorder="1" applyAlignment="1" applyProtection="1">
      <alignment horizontal="center" vertical="center"/>
      <protection locked="0"/>
    </xf>
    <xf numFmtId="0" fontId="7" fillId="0" borderId="101" xfId="66" applyFont="1" applyFill="1" applyBorder="1" applyAlignment="1" applyProtection="1">
      <alignment horizontal="center" vertical="center"/>
      <protection locked="0"/>
    </xf>
    <xf numFmtId="0" fontId="7" fillId="28" borderId="94" xfId="66" applyFont="1" applyFill="1" applyBorder="1" applyAlignment="1" applyProtection="1">
      <alignment horizontal="center" vertical="center"/>
      <protection locked="0"/>
    </xf>
    <xf numFmtId="0" fontId="7" fillId="28" borderId="101" xfId="66" applyFont="1" applyFill="1" applyBorder="1" applyAlignment="1" applyProtection="1">
      <alignment horizontal="center" vertical="center"/>
      <protection locked="0"/>
    </xf>
    <xf numFmtId="0" fontId="7" fillId="28" borderId="108" xfId="66" applyFont="1" applyFill="1" applyBorder="1" applyAlignment="1" applyProtection="1">
      <alignment horizontal="center" vertical="center"/>
      <protection locked="0"/>
    </xf>
    <xf numFmtId="0" fontId="7" fillId="28" borderId="103" xfId="66" applyNumberFormat="1" applyFont="1" applyFill="1" applyBorder="1" applyAlignment="1" applyProtection="1">
      <alignment horizontal="center" vertical="center"/>
      <protection locked="0"/>
    </xf>
    <xf numFmtId="0" fontId="7" fillId="28" borderId="63" xfId="66" applyNumberFormat="1" applyFont="1" applyFill="1" applyBorder="1" applyAlignment="1" applyProtection="1">
      <alignment horizontal="center" vertical="center"/>
      <protection locked="0"/>
    </xf>
    <xf numFmtId="0" fontId="7" fillId="28" borderId="104" xfId="66" applyNumberFormat="1" applyFont="1" applyFill="1" applyBorder="1" applyAlignment="1" applyProtection="1">
      <alignment horizontal="center" vertical="center"/>
      <protection locked="0"/>
    </xf>
    <xf numFmtId="0" fontId="7" fillId="0" borderId="103" xfId="66" applyFont="1" applyFill="1" applyBorder="1" applyAlignment="1" applyProtection="1">
      <alignment horizontal="center" vertical="center" shrinkToFit="1"/>
      <protection locked="0"/>
    </xf>
    <xf numFmtId="0" fontId="7" fillId="0" borderId="63" xfId="66" applyFont="1" applyFill="1" applyBorder="1" applyAlignment="1" applyProtection="1">
      <alignment horizontal="center" vertical="center" shrinkToFit="1"/>
      <protection locked="0"/>
    </xf>
    <xf numFmtId="0" fontId="7" fillId="0" borderId="104" xfId="66" applyFont="1" applyFill="1" applyBorder="1" applyAlignment="1" applyProtection="1">
      <alignment horizontal="center" vertical="center" shrinkToFit="1"/>
      <protection locked="0"/>
    </xf>
    <xf numFmtId="0" fontId="7" fillId="28" borderId="104" xfId="66" applyFont="1" applyFill="1" applyBorder="1" applyAlignment="1" applyProtection="1">
      <alignment horizontal="center" vertical="center" shrinkToFit="1"/>
      <protection locked="0"/>
    </xf>
    <xf numFmtId="0" fontId="6" fillId="0" borderId="106" xfId="66" applyFont="1" applyBorder="1" applyAlignment="1" applyProtection="1">
      <alignment horizontal="center" vertical="center"/>
      <protection locked="0"/>
    </xf>
    <xf numFmtId="0" fontId="6" fillId="0" borderId="105" xfId="66" applyFont="1" applyBorder="1" applyAlignment="1" applyProtection="1">
      <alignment horizontal="center" vertical="center"/>
      <protection locked="0"/>
    </xf>
    <xf numFmtId="0" fontId="7" fillId="0" borderId="103" xfId="66" applyFont="1" applyFill="1" applyBorder="1" applyAlignment="1" applyProtection="1">
      <alignment horizontal="center" vertical="center"/>
      <protection locked="0"/>
    </xf>
    <xf numFmtId="0" fontId="7" fillId="0" borderId="104" xfId="66" applyFont="1" applyFill="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4" xfId="64"/>
    <cellStyle name="標準 5" xfId="65"/>
    <cellStyle name="標準_③-２加算様式（就労）" xfId="66"/>
    <cellStyle name="Followed Hyperlink" xfId="67"/>
    <cellStyle name="良い" xfId="68"/>
  </cellStyles>
  <dxfs count="2">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95250</xdr:colOff>
      <xdr:row>6</xdr:row>
      <xdr:rowOff>314325</xdr:rowOff>
    </xdr:from>
    <xdr:to>
      <xdr:col>52</xdr:col>
      <xdr:colOff>133350</xdr:colOff>
      <xdr:row>8</xdr:row>
      <xdr:rowOff>276225</xdr:rowOff>
    </xdr:to>
    <xdr:sp>
      <xdr:nvSpPr>
        <xdr:cNvPr id="1" name="角丸四角形 1"/>
        <xdr:cNvSpPr>
          <a:spLocks/>
        </xdr:cNvSpPr>
      </xdr:nvSpPr>
      <xdr:spPr>
        <a:xfrm>
          <a:off x="13287375" y="2171700"/>
          <a:ext cx="4838700" cy="723900"/>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sz="1200" b="0" i="0" u="none" baseline="0">
              <a:solidFill>
                <a:srgbClr val="000000"/>
              </a:solidFill>
            </a:rPr>
            <a:t>障害児通所・入所給付費の算定に係る体制等状況一覧表</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（事業所が算定している加算の一覧表）と一致するように入力してください。</a:t>
          </a:r>
        </a:p>
      </xdr:txBody>
    </xdr:sp>
    <xdr:clientData/>
  </xdr:twoCellAnchor>
  <xdr:twoCellAnchor>
    <xdr:from>
      <xdr:col>31</xdr:col>
      <xdr:colOff>257175</xdr:colOff>
      <xdr:row>6</xdr:row>
      <xdr:rowOff>47625</xdr:rowOff>
    </xdr:from>
    <xdr:to>
      <xdr:col>37</xdr:col>
      <xdr:colOff>95250</xdr:colOff>
      <xdr:row>7</xdr:row>
      <xdr:rowOff>295275</xdr:rowOff>
    </xdr:to>
    <xdr:sp>
      <xdr:nvSpPr>
        <xdr:cNvPr id="2" name="直線矢印コネクタ 3"/>
        <xdr:cNvSpPr>
          <a:spLocks/>
        </xdr:cNvSpPr>
      </xdr:nvSpPr>
      <xdr:spPr>
        <a:xfrm>
          <a:off x="11391900" y="1905000"/>
          <a:ext cx="1895475" cy="628650"/>
        </a:xfrm>
        <a:prstGeom prst="straightConnector1">
          <a:avLst/>
        </a:prstGeom>
        <a:noFill/>
        <a:ln w="57150" cmpd="sng">
          <a:solidFill>
            <a:srgbClr val="D99694"/>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161925</xdr:colOff>
      <xdr:row>34</xdr:row>
      <xdr:rowOff>38100</xdr:rowOff>
    </xdr:from>
    <xdr:to>
      <xdr:col>66</xdr:col>
      <xdr:colOff>76200</xdr:colOff>
      <xdr:row>98</xdr:row>
      <xdr:rowOff>190500</xdr:rowOff>
    </xdr:to>
    <xdr:sp>
      <xdr:nvSpPr>
        <xdr:cNvPr id="3" name="角丸四角形 8"/>
        <xdr:cNvSpPr>
          <a:spLocks/>
        </xdr:cNvSpPr>
      </xdr:nvSpPr>
      <xdr:spPr>
        <a:xfrm>
          <a:off x="11296650" y="12563475"/>
          <a:ext cx="9172575" cy="686752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sz="1200" b="1" i="0" u="none" baseline="0">
              <a:solidFill>
                <a:srgbClr val="008000"/>
              </a:solidFill>
            </a:rPr>
            <a:t>★本項目について、重心型事業所の人員基準には対応しておりませんので、入力不可です。</a:t>
          </a:r>
          <a:r>
            <a:rPr lang="en-US" cap="none" sz="1200" b="1" i="0" u="none" baseline="0">
              <a:solidFill>
                <a:srgbClr val="008000"/>
              </a:solidFill>
              <a:latin typeface="Calibri"/>
              <a:ea typeface="Calibri"/>
              <a:cs typeface="Calibri"/>
            </a:rPr>
            <a:t>
</a:t>
          </a:r>
          <a:r>
            <a:rPr lang="en-US" cap="none" sz="1300" b="1" i="0" u="none" baseline="0">
              <a:solidFill>
                <a:srgbClr val="FF0000"/>
              </a:solidFill>
              <a:latin typeface="Calibri"/>
              <a:ea typeface="Calibri"/>
              <a:cs typeface="Calibri"/>
            </a:rPr>
            <a:t>※</a:t>
          </a:r>
          <a:r>
            <a:rPr lang="en-US" cap="none" sz="1300" b="1" i="0" u="none" baseline="0">
              <a:solidFill>
                <a:srgbClr val="FF0000"/>
              </a:solidFill>
            </a:rPr>
            <a:t>事業所の休所日については、利用児童数を「０」と入力してください。</a:t>
          </a:r>
          <a:r>
            <a:rPr lang="en-US" cap="none" sz="1300" b="1" i="0" u="none" baseline="0">
              <a:solidFill>
                <a:srgbClr val="000000"/>
              </a:solidFill>
              <a:latin typeface="Calibri"/>
              <a:ea typeface="Calibri"/>
              <a:cs typeface="Calibri"/>
            </a:rPr>
            <a:t>
</a:t>
          </a:r>
          <a:r>
            <a:rPr lang="en-US" cap="none" sz="1300" b="1" i="0" u="none" baseline="0">
              <a:solidFill>
                <a:srgbClr val="000000"/>
              </a:solidFill>
            </a:rPr>
            <a:t>【</a:t>
          </a:r>
          <a:r>
            <a:rPr lang="en-US" cap="none" sz="1300" b="1" i="0" u="none" baseline="0">
              <a:solidFill>
                <a:srgbClr val="000000"/>
              </a:solidFill>
            </a:rPr>
            <a:t>平均定員超過日数（直近３か月の定員超過日数の平均）が</a:t>
          </a:r>
          <a:r>
            <a:rPr lang="en-US" cap="none" sz="1300" b="1" i="0" u="none" baseline="0">
              <a:solidFill>
                <a:srgbClr val="000000"/>
              </a:solidFill>
            </a:rPr>
            <a:t>０</a:t>
          </a:r>
          <a:r>
            <a:rPr lang="en-US" cap="none" sz="1300" b="1" i="0" u="none" baseline="0">
              <a:solidFill>
                <a:srgbClr val="000000"/>
              </a:solidFill>
            </a:rPr>
            <a:t>日</a:t>
          </a:r>
          <a:r>
            <a:rPr lang="en-US" cap="none" sz="1300" b="1" i="0" u="none" baseline="0">
              <a:solidFill>
                <a:srgbClr val="000000"/>
              </a:solidFill>
            </a:rPr>
            <a:t>の</a:t>
          </a:r>
          <a:r>
            <a:rPr lang="en-US" cap="none" sz="1300" b="1" i="0" u="none" baseline="0">
              <a:solidFill>
                <a:srgbClr val="000000"/>
              </a:solidFill>
            </a:rPr>
            <a:t>事業所について</a:t>
          </a:r>
          <a:r>
            <a:rPr lang="en-US" cap="none" sz="1300" b="1" i="0" u="none" baseline="0">
              <a:solidFill>
                <a:srgbClr val="000000"/>
              </a:solidFill>
            </a:rPr>
            <a:t>】</a:t>
          </a:r>
          <a:r>
            <a:rPr lang="en-US" cap="none" sz="1300" b="0" i="0" u="none" baseline="0">
              <a:solidFill>
                <a:srgbClr val="000000"/>
              </a:solidFill>
              <a:latin typeface="Calibri"/>
              <a:ea typeface="Calibri"/>
              <a:cs typeface="Calibri"/>
            </a:rPr>
            <a:t>
</a:t>
          </a:r>
          <a:r>
            <a:rPr lang="en-US" cap="none" sz="1300" b="0" i="0" u="none" baseline="0">
              <a:solidFill>
                <a:srgbClr val="000000"/>
              </a:solidFill>
            </a:rPr>
            <a:t>当該月の開所日の利用児童数に当該事業所が定める利用定員数を入力してください。</a:t>
          </a:r>
          <a:r>
            <a:rPr lang="en-US" cap="none" sz="1300" b="0" i="0" u="none" baseline="0">
              <a:solidFill>
                <a:srgbClr val="000000"/>
              </a:solidFill>
              <a:latin typeface="Calibri"/>
              <a:ea typeface="Calibri"/>
              <a:cs typeface="Calibri"/>
            </a:rPr>
            <a:t>
</a:t>
          </a:r>
          <a:r>
            <a:rPr lang="en-US" cap="none" sz="1300" b="0" i="0" u="none" baseline="0">
              <a:solidFill>
                <a:srgbClr val="000000"/>
              </a:solidFill>
            </a:rPr>
            <a:t>（定員</a:t>
          </a:r>
          <a:r>
            <a:rPr lang="en-US" cap="none" sz="1300" b="0" i="0" u="none" baseline="0">
              <a:solidFill>
                <a:srgbClr val="000000"/>
              </a:solidFill>
              <a:latin typeface="Calibri"/>
              <a:ea typeface="Calibri"/>
              <a:cs typeface="Calibri"/>
            </a:rPr>
            <a:t>10</a:t>
          </a:r>
          <a:r>
            <a:rPr lang="en-US" cap="none" sz="1300" b="0" i="0" u="none" baseline="0">
              <a:solidFill>
                <a:srgbClr val="000000"/>
              </a:solidFill>
            </a:rPr>
            <a:t>名の事業所の場合　当該月の開所日の利用児童数に「</a:t>
          </a:r>
          <a:r>
            <a:rPr lang="en-US" cap="none" sz="1300" b="0" i="0" u="none" baseline="0">
              <a:solidFill>
                <a:srgbClr val="000000"/>
              </a:solidFill>
              <a:latin typeface="Calibri"/>
              <a:ea typeface="Calibri"/>
              <a:cs typeface="Calibri"/>
            </a:rPr>
            <a:t>10</a:t>
          </a:r>
          <a:r>
            <a:rPr lang="en-US" cap="none" sz="1300" b="0" i="0" u="none" baseline="0">
              <a:solidFill>
                <a:srgbClr val="000000"/>
              </a:solidFill>
            </a:rPr>
            <a:t>」を入力）</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
</a:t>
          </a:r>
          <a:r>
            <a:rPr lang="en-US" cap="none" sz="1300" b="1" i="0" u="none" baseline="0">
              <a:solidFill>
                <a:srgbClr val="000000"/>
              </a:solidFill>
            </a:rPr>
            <a:t>【</a:t>
          </a:r>
          <a:r>
            <a:rPr lang="en-US" cap="none" sz="1300" b="1" i="0" u="none" baseline="0">
              <a:solidFill>
                <a:srgbClr val="000000"/>
              </a:solidFill>
            </a:rPr>
            <a:t>平均定員超過日数（直近３か月の定員超過日数の平均）が１日以上となる事業所について</a:t>
          </a:r>
          <a:r>
            <a:rPr lang="en-US" cap="none" sz="1300" b="1" i="0" u="none" baseline="0">
              <a:solidFill>
                <a:srgbClr val="000000"/>
              </a:solidFill>
            </a:rPr>
            <a:t>】</a:t>
          </a:r>
          <a:r>
            <a:rPr lang="en-US" cap="none" sz="1300" b="1" i="0" u="none" baseline="0">
              <a:solidFill>
                <a:srgbClr val="000000"/>
              </a:solidFill>
              <a:latin typeface="Calibri"/>
              <a:ea typeface="Calibri"/>
              <a:cs typeface="Calibri"/>
            </a:rPr>
            <a:t>
</a:t>
          </a:r>
          <a:r>
            <a:rPr lang="en-US" cap="none" sz="1300" b="0" i="0" u="sng" baseline="0">
              <a:solidFill>
                <a:srgbClr val="000000"/>
              </a:solidFill>
            </a:rPr>
            <a:t>平均定員超過日数（直近３か月の定員超過日数の平均）と当該月の定員超過日数合計が一致するように入力してください。</a:t>
          </a:r>
          <a:r>
            <a:rPr lang="en-US" cap="none" sz="1300" b="0" i="0" u="sng"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rPr>
            <a:t>＜利用者数の調整方法について＞</a:t>
          </a:r>
          <a:r>
            <a:rPr lang="en-US" cap="none" sz="1300" b="0" i="0" u="none" baseline="0">
              <a:solidFill>
                <a:srgbClr val="000000"/>
              </a:solidFill>
              <a:latin typeface="Calibri"/>
              <a:ea typeface="Calibri"/>
              <a:cs typeface="Calibri"/>
            </a:rPr>
            <a:t>
</a:t>
          </a:r>
          <a:r>
            <a:rPr lang="en-US" cap="none" sz="1300" b="0" i="0" u="none" baseline="0">
              <a:solidFill>
                <a:srgbClr val="000000"/>
              </a:solidFill>
            </a:rPr>
            <a:t>これまでの利用実績から、当該月の４週の内、定員超過が見込まれる曜日等の利用者数について、定員を超過した利用者数を入力していき、定員超過日数合計が、平均定員超過日数と一致するまで、調整する。</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rPr>
            <a:t>【</a:t>
          </a:r>
          <a:r>
            <a:rPr lang="en-US" cap="none" sz="1300" b="0" i="0" u="none" baseline="0">
              <a:solidFill>
                <a:srgbClr val="000000"/>
              </a:solidFill>
            </a:rPr>
            <a:t>記入例の場合</a:t>
          </a:r>
          <a:r>
            <a:rPr lang="en-US" cap="none" sz="1300" b="0" i="0" u="none" baseline="0">
              <a:solidFill>
                <a:srgbClr val="000000"/>
              </a:solidFill>
            </a:rPr>
            <a:t>】</a:t>
          </a:r>
          <a:r>
            <a:rPr lang="en-US" cap="none" sz="1300" b="0" i="0" u="none" baseline="0">
              <a:solidFill>
                <a:srgbClr val="000000"/>
              </a:solidFill>
              <a:latin typeface="Calibri"/>
              <a:ea typeface="Calibri"/>
              <a:cs typeface="Calibri"/>
            </a:rPr>
            <a:t>
</a:t>
          </a:r>
          <a:r>
            <a:rPr lang="en-US" cap="none" sz="1300" b="0" i="0" u="none" baseline="0">
              <a:solidFill>
                <a:srgbClr val="000000"/>
              </a:solidFill>
            </a:rPr>
            <a:t>平均定員超過日数（直近３か月の定員超過日数の平均）</a:t>
          </a:r>
          <a:r>
            <a:rPr lang="en-US" cap="none" sz="1300" b="0" i="0" u="none" baseline="0">
              <a:solidFill>
                <a:srgbClr val="000000"/>
              </a:solidFill>
            </a:rPr>
            <a:t>が４日であり、利用実績から毎週水曜日について、</a:t>
          </a:r>
          <a:r>
            <a:rPr lang="en-US" cap="none" sz="1300" b="0" i="0" u="none" baseline="0">
              <a:solidFill>
                <a:srgbClr val="000000"/>
              </a:solidFill>
              <a:latin typeface="Calibri"/>
              <a:ea typeface="Calibri"/>
              <a:cs typeface="Calibri"/>
            </a:rPr>
            <a:t>1</a:t>
          </a:r>
          <a:r>
            <a:rPr lang="en-US" cap="none" sz="1300" b="0" i="0" u="none" baseline="0">
              <a:solidFill>
                <a:srgbClr val="000000"/>
              </a:solidFill>
            </a:rPr>
            <a:t>名の定員超過が見込まれるため、毎週水曜日について、利用者数を</a:t>
          </a:r>
          <a:r>
            <a:rPr lang="en-US" cap="none" sz="1300" b="0" i="0" u="none" baseline="0">
              <a:solidFill>
                <a:srgbClr val="000000"/>
              </a:solidFill>
              <a:latin typeface="Calibri"/>
              <a:ea typeface="Calibri"/>
              <a:cs typeface="Calibri"/>
            </a:rPr>
            <a:t>11</a:t>
          </a:r>
          <a:r>
            <a:rPr lang="en-US" cap="none" sz="1300" b="0" i="0" u="none" baseline="0">
              <a:solidFill>
                <a:srgbClr val="000000"/>
              </a:solidFill>
            </a:rPr>
            <a:t>名とし、</a:t>
          </a:r>
          <a:r>
            <a:rPr lang="en-US" cap="none" sz="1300" b="0" i="0" u="none" baseline="0">
              <a:solidFill>
                <a:srgbClr val="000000"/>
              </a:solidFill>
            </a:rPr>
            <a:t>定員超過日数合計が、平均定員超過日数</a:t>
          </a:r>
          <a:r>
            <a:rPr lang="en-US" cap="none" sz="1300" b="0" i="0" u="none" baseline="0">
              <a:solidFill>
                <a:srgbClr val="000000"/>
              </a:solidFill>
            </a:rPr>
            <a:t>と</a:t>
          </a:r>
          <a:r>
            <a:rPr lang="en-US" cap="none" sz="1300" b="0" i="0" u="none" baseline="0">
              <a:solidFill>
                <a:srgbClr val="000000"/>
              </a:solidFill>
            </a:rPr>
            <a:t>一致</a:t>
          </a:r>
          <a:r>
            <a:rPr lang="en-US" cap="none" sz="1300" b="0" i="0" u="none" baseline="0">
              <a:solidFill>
                <a:srgbClr val="000000"/>
              </a:solidFill>
            </a:rPr>
            <a:t>するよう</a:t>
          </a:r>
          <a:r>
            <a:rPr lang="en-US" cap="none" sz="1300" b="0" i="0" u="none" baseline="0">
              <a:solidFill>
                <a:srgbClr val="000000"/>
              </a:solidFill>
            </a:rPr>
            <a:t>、調整</a:t>
          </a:r>
          <a:r>
            <a:rPr lang="en-US" cap="none" sz="1300" b="0" i="0" u="none" baseline="0">
              <a:solidFill>
                <a:srgbClr val="000000"/>
              </a:solidFill>
            </a:rPr>
            <a:t>した。</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FF0000"/>
              </a:solidFill>
              <a:latin typeface="Calibri"/>
              <a:ea typeface="Calibri"/>
              <a:cs typeface="Calibri"/>
            </a:rPr>
            <a:t>※</a:t>
          </a:r>
          <a:r>
            <a:rPr lang="en-US" cap="none" sz="1300" b="0" i="0" u="none" baseline="0">
              <a:solidFill>
                <a:srgbClr val="FF0000"/>
              </a:solidFill>
            </a:rPr>
            <a:t>なお、当該月における定員超過日の特定が難しい場合は、一覧表下部の</a:t>
          </a:r>
          <a:r>
            <a:rPr lang="en-US" cap="none" sz="1300" b="0" i="0" u="none" baseline="0">
              <a:solidFill>
                <a:srgbClr val="FF0000"/>
              </a:solidFill>
            </a:rPr>
            <a:t>『</a:t>
          </a:r>
          <a:r>
            <a:rPr lang="en-US" cap="none" sz="1300" b="0" i="0" u="none" baseline="0">
              <a:solidFill>
                <a:srgbClr val="FF0000"/>
              </a:solidFill>
            </a:rPr>
            <a:t>平均定員超過日数が１日以上であるが、これまでの利用実績から当該月の定員超過日の特定を行うことが難しい</a:t>
          </a:r>
          <a:r>
            <a:rPr lang="en-US" cap="none" sz="1300" b="0" i="0" u="none" baseline="0">
              <a:solidFill>
                <a:srgbClr val="FF0000"/>
              </a:solidFill>
            </a:rPr>
            <a:t>』</a:t>
          </a:r>
          <a:r>
            <a:rPr lang="en-US" cap="none" sz="1300" b="0" i="0" u="none" baseline="0">
              <a:solidFill>
                <a:srgbClr val="FF0000"/>
              </a:solidFill>
            </a:rPr>
            <a:t>の項目について、○を選択してください。この場合、市において、平均定員超過日数を踏まえたうえで、基準人員の配置がなされているか、また加配加算の算定要件を満たしているか等を審査します。</a:t>
          </a:r>
          <a:r>
            <a:rPr lang="en-US" cap="none" sz="1300" b="0" i="0" u="none" baseline="0">
              <a:solidFill>
                <a:srgbClr val="FF0000"/>
              </a:solidFill>
              <a:latin typeface="Calibri"/>
              <a:ea typeface="Calibri"/>
              <a:cs typeface="Calibri"/>
            </a:rPr>
            <a:t>
</a:t>
          </a:r>
          <a:r>
            <a:rPr lang="en-US" cap="none" sz="1300" b="0" i="0" u="none" baseline="0">
              <a:solidFill>
                <a:srgbClr val="FF0000"/>
              </a:solidFill>
              <a:latin typeface="Calibri"/>
              <a:ea typeface="Calibri"/>
              <a:cs typeface="Calibri"/>
            </a:rPr>
            <a:t>
</a:t>
          </a:r>
          <a:r>
            <a:rPr lang="en-US" cap="none" sz="1300" b="0" i="0" u="none" baseline="0">
              <a:solidFill>
                <a:srgbClr val="FF0000"/>
              </a:solidFill>
            </a:rPr>
            <a:t>★定員超過日数を入力する趣旨について</a:t>
          </a:r>
          <a:r>
            <a:rPr lang="en-US" cap="none" sz="1300" b="0" i="0" u="none" baseline="0">
              <a:solidFill>
                <a:srgbClr val="FF0000"/>
              </a:solidFill>
              <a:latin typeface="Calibri"/>
              <a:ea typeface="Calibri"/>
              <a:cs typeface="Calibri"/>
            </a:rPr>
            <a:t>
</a:t>
          </a:r>
          <a:r>
            <a:rPr lang="en-US" cap="none" sz="1300" b="0" i="0" u="none" baseline="0">
              <a:solidFill>
                <a:srgbClr val="FF0000"/>
              </a:solidFill>
              <a:latin typeface="Calibri"/>
              <a:ea typeface="Calibri"/>
              <a:cs typeface="Calibri"/>
            </a:rPr>
            <a:t> </a:t>
          </a:r>
          <a:r>
            <a:rPr lang="en-US" cap="none" sz="1300" b="0" i="0" u="none" baseline="0">
              <a:solidFill>
                <a:srgbClr val="FF0000"/>
              </a:solidFill>
            </a:rPr>
            <a:t>本取扱いの趣旨は、定員超過した場合の、事業所の請求誤りを未然に防ぐためのものであり、事業所の継続的な定員超過を認めるものではないため、定員超過が著しい事業所については、速やかに是正措置を講ずるよう指導します。</a:t>
          </a:r>
        </a:p>
      </xdr:txBody>
    </xdr:sp>
    <xdr:clientData/>
  </xdr:twoCellAnchor>
  <xdr:twoCellAnchor>
    <xdr:from>
      <xdr:col>59</xdr:col>
      <xdr:colOff>142875</xdr:colOff>
      <xdr:row>29</xdr:row>
      <xdr:rowOff>342900</xdr:rowOff>
    </xdr:from>
    <xdr:to>
      <xdr:col>61</xdr:col>
      <xdr:colOff>38100</xdr:colOff>
      <xdr:row>34</xdr:row>
      <xdr:rowOff>28575</xdr:rowOff>
    </xdr:to>
    <xdr:sp>
      <xdr:nvSpPr>
        <xdr:cNvPr id="4" name="直線矢印コネクタ 14"/>
        <xdr:cNvSpPr>
          <a:spLocks/>
        </xdr:cNvSpPr>
      </xdr:nvSpPr>
      <xdr:spPr>
        <a:xfrm>
          <a:off x="19335750" y="10963275"/>
          <a:ext cx="238125" cy="1590675"/>
        </a:xfrm>
        <a:prstGeom prst="straightConnector1">
          <a:avLst/>
        </a:prstGeom>
        <a:noFill/>
        <a:ln w="57150" cmpd="sng">
          <a:solidFill>
            <a:srgbClr val="558E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161925</xdr:colOff>
      <xdr:row>37</xdr:row>
      <xdr:rowOff>180975</xdr:rowOff>
    </xdr:from>
    <xdr:to>
      <xdr:col>31</xdr:col>
      <xdr:colOff>190500</xdr:colOff>
      <xdr:row>38</xdr:row>
      <xdr:rowOff>161925</xdr:rowOff>
    </xdr:to>
    <xdr:sp>
      <xdr:nvSpPr>
        <xdr:cNvPr id="5" name="直線矢印コネクタ 16"/>
        <xdr:cNvSpPr>
          <a:spLocks/>
        </xdr:cNvSpPr>
      </xdr:nvSpPr>
      <xdr:spPr>
        <a:xfrm>
          <a:off x="10953750" y="13335000"/>
          <a:ext cx="371475" cy="257175"/>
        </a:xfrm>
        <a:prstGeom prst="straightConnector1">
          <a:avLst/>
        </a:prstGeom>
        <a:noFill/>
        <a:ln w="57150" cmpd="sng">
          <a:solidFill>
            <a:srgbClr val="558E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66675</xdr:colOff>
      <xdr:row>18</xdr:row>
      <xdr:rowOff>342900</xdr:rowOff>
    </xdr:from>
    <xdr:to>
      <xdr:col>49</xdr:col>
      <xdr:colOff>171450</xdr:colOff>
      <xdr:row>28</xdr:row>
      <xdr:rowOff>219075</xdr:rowOff>
    </xdr:to>
    <xdr:sp>
      <xdr:nvSpPr>
        <xdr:cNvPr id="6" name="角丸四角形 15"/>
        <xdr:cNvSpPr>
          <a:spLocks/>
        </xdr:cNvSpPr>
      </xdr:nvSpPr>
      <xdr:spPr>
        <a:xfrm>
          <a:off x="13944600" y="6772275"/>
          <a:ext cx="3533775" cy="368617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l">
            <a:defRPr/>
          </a:pPr>
          <a:r>
            <a:rPr lang="en-US" cap="none" sz="1400" b="1" i="0" u="none" baseline="0">
              <a:solidFill>
                <a:srgbClr val="000000"/>
              </a:solidFill>
            </a:rPr>
            <a:t>青：基準人員</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（利用者数に応じた基準人員の配置が必要）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rPr>
            <a:t>黄：専門的支援加算加配算定時間</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（１月を通じて、常勤換算１を満たす場合に算定が可能）</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rPr>
            <a:t>緑：児童指導員等加配加算算定可能時間</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a:t>
          </a:r>
          <a:r>
            <a:rPr lang="en-US" cap="none" sz="1400" b="0" i="0" u="none" baseline="0">
              <a:solidFill>
                <a:srgbClr val="000000"/>
              </a:solidFill>
            </a:rPr>
            <a:t>１月を通じて、常勤換算１を満たす場合に</a:t>
          </a:r>
          <a:r>
            <a:rPr lang="en-US" cap="none" sz="1400" b="0" i="0" u="none" baseline="0">
              <a:solidFill>
                <a:srgbClr val="000000"/>
              </a:solidFill>
            </a:rPr>
            <a:t>、</a:t>
          </a:r>
          <a:r>
            <a:rPr lang="en-US" cap="none" sz="1400" b="0" i="0" u="sng" baseline="0">
              <a:solidFill>
                <a:srgbClr val="000000"/>
              </a:solidFill>
            </a:rPr>
            <a:t>その職種に応じて</a:t>
          </a:r>
          <a:r>
            <a:rPr lang="en-US" cap="none" sz="1400" b="0" i="0" u="none" baseline="0">
              <a:solidFill>
                <a:srgbClr val="000000"/>
              </a:solidFill>
            </a:rPr>
            <a:t>算定が可能</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p>
      </xdr:txBody>
    </xdr:sp>
    <xdr:clientData/>
  </xdr:twoCellAnchor>
  <xdr:twoCellAnchor>
    <xdr:from>
      <xdr:col>21</xdr:col>
      <xdr:colOff>971550</xdr:colOff>
      <xdr:row>11</xdr:row>
      <xdr:rowOff>257175</xdr:rowOff>
    </xdr:from>
    <xdr:to>
      <xdr:col>49</xdr:col>
      <xdr:colOff>133350</xdr:colOff>
      <xdr:row>18</xdr:row>
      <xdr:rowOff>142875</xdr:rowOff>
    </xdr:to>
    <xdr:sp>
      <xdr:nvSpPr>
        <xdr:cNvPr id="7" name="角丸四角形 17"/>
        <xdr:cNvSpPr>
          <a:spLocks/>
        </xdr:cNvSpPr>
      </xdr:nvSpPr>
      <xdr:spPr>
        <a:xfrm>
          <a:off x="7981950" y="4019550"/>
          <a:ext cx="9458325" cy="2552700"/>
        </a:xfrm>
        <a:prstGeom prst="roundRect">
          <a:avLst/>
        </a:prstGeom>
        <a:noFill/>
        <a:ln w="5715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238125</xdr:colOff>
      <xdr:row>18</xdr:row>
      <xdr:rowOff>161925</xdr:rowOff>
    </xdr:from>
    <xdr:to>
      <xdr:col>39</xdr:col>
      <xdr:colOff>76200</xdr:colOff>
      <xdr:row>20</xdr:row>
      <xdr:rowOff>104775</xdr:rowOff>
    </xdr:to>
    <xdr:sp>
      <xdr:nvSpPr>
        <xdr:cNvPr id="8" name="直線矢印コネクタ 19"/>
        <xdr:cNvSpPr>
          <a:spLocks/>
        </xdr:cNvSpPr>
      </xdr:nvSpPr>
      <xdr:spPr>
        <a:xfrm>
          <a:off x="13430250" y="6591300"/>
          <a:ext cx="523875" cy="704850"/>
        </a:xfrm>
        <a:prstGeom prst="straightConnector1">
          <a:avLst/>
        </a:prstGeom>
        <a:noFill/>
        <a:ln w="57150" cmpd="sng">
          <a:solidFill>
            <a:srgbClr val="92D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142875</xdr:colOff>
      <xdr:row>20</xdr:row>
      <xdr:rowOff>47625</xdr:rowOff>
    </xdr:from>
    <xdr:to>
      <xdr:col>17</xdr:col>
      <xdr:colOff>838200</xdr:colOff>
      <xdr:row>22</xdr:row>
      <xdr:rowOff>342900</xdr:rowOff>
    </xdr:to>
    <xdr:sp>
      <xdr:nvSpPr>
        <xdr:cNvPr id="9" name="角丸四角形 20"/>
        <xdr:cNvSpPr>
          <a:spLocks/>
        </xdr:cNvSpPr>
      </xdr:nvSpPr>
      <xdr:spPr>
        <a:xfrm>
          <a:off x="142875" y="7239000"/>
          <a:ext cx="4438650" cy="105727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sz="1400" b="0" i="0" u="none" baseline="0">
              <a:solidFill>
                <a:srgbClr val="000000"/>
              </a:solidFill>
            </a:rPr>
            <a:t>選択された職種に応じて、基準人員の可否を判断します。</a:t>
          </a:r>
          <a:r>
            <a:rPr lang="en-US" cap="none" sz="1400" b="0" i="0" u="none" baseline="0">
              <a:solidFill>
                <a:srgbClr val="000000"/>
              </a:solidFill>
              <a:latin typeface="Calibri"/>
              <a:ea typeface="Calibri"/>
              <a:cs typeface="Calibri"/>
            </a:rPr>
            <a:t>
</a:t>
          </a:r>
          <a:r>
            <a:rPr lang="en-US" cap="none" sz="1400" b="0" i="0" u="none" baseline="0">
              <a:solidFill>
                <a:srgbClr val="FF0000"/>
              </a:solidFill>
            </a:rPr>
            <a:t>職種のセルに設定しているリストを解除し、職種を手入力した場合、正常に可否の判断がされない場合があります。</a:t>
          </a:r>
        </a:p>
      </xdr:txBody>
    </xdr:sp>
    <xdr:clientData/>
  </xdr:twoCellAnchor>
  <xdr:twoCellAnchor>
    <xdr:from>
      <xdr:col>0</xdr:col>
      <xdr:colOff>38100</xdr:colOff>
      <xdr:row>11</xdr:row>
      <xdr:rowOff>190500</xdr:rowOff>
    </xdr:from>
    <xdr:to>
      <xdr:col>5</xdr:col>
      <xdr:colOff>104775</xdr:colOff>
      <xdr:row>18</xdr:row>
      <xdr:rowOff>104775</xdr:rowOff>
    </xdr:to>
    <xdr:sp>
      <xdr:nvSpPr>
        <xdr:cNvPr id="10" name="角丸四角形 21"/>
        <xdr:cNvSpPr>
          <a:spLocks/>
        </xdr:cNvSpPr>
      </xdr:nvSpPr>
      <xdr:spPr>
        <a:xfrm>
          <a:off x="38100" y="3952875"/>
          <a:ext cx="1352550" cy="2581275"/>
        </a:xfrm>
        <a:prstGeom prst="roundRect">
          <a:avLst/>
        </a:prstGeom>
        <a:noFill/>
        <a:ln w="57150"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1038225</xdr:colOff>
      <xdr:row>5</xdr:row>
      <xdr:rowOff>342900</xdr:rowOff>
    </xdr:from>
    <xdr:to>
      <xdr:col>18</xdr:col>
      <xdr:colOff>666750</xdr:colOff>
      <xdr:row>27</xdr:row>
      <xdr:rowOff>85725</xdr:rowOff>
    </xdr:to>
    <xdr:sp>
      <xdr:nvSpPr>
        <xdr:cNvPr id="11" name="角丸四角形 24"/>
        <xdr:cNvSpPr>
          <a:spLocks/>
        </xdr:cNvSpPr>
      </xdr:nvSpPr>
      <xdr:spPr>
        <a:xfrm>
          <a:off x="4781550" y="1819275"/>
          <a:ext cx="695325" cy="8124825"/>
        </a:xfrm>
        <a:prstGeom prst="roundRect">
          <a:avLst/>
        </a:prstGeom>
        <a:noFill/>
        <a:ln w="57150"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18</xdr:row>
      <xdr:rowOff>142875</xdr:rowOff>
    </xdr:from>
    <xdr:to>
      <xdr:col>4</xdr:col>
      <xdr:colOff>228600</xdr:colOff>
      <xdr:row>19</xdr:row>
      <xdr:rowOff>352425</xdr:rowOff>
    </xdr:to>
    <xdr:sp>
      <xdr:nvSpPr>
        <xdr:cNvPr id="12" name="直線矢印コネクタ 23"/>
        <xdr:cNvSpPr>
          <a:spLocks/>
        </xdr:cNvSpPr>
      </xdr:nvSpPr>
      <xdr:spPr>
        <a:xfrm>
          <a:off x="1038225" y="6572250"/>
          <a:ext cx="228600" cy="590550"/>
        </a:xfrm>
        <a:prstGeom prst="straightConnector1">
          <a:avLst/>
        </a:prstGeom>
        <a:noFill/>
        <a:ln w="57150" cmpd="sng">
          <a:solidFill>
            <a:srgbClr val="B3A2C7"/>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16</xdr:row>
      <xdr:rowOff>9525</xdr:rowOff>
    </xdr:from>
    <xdr:to>
      <xdr:col>17</xdr:col>
      <xdr:colOff>1038225</xdr:colOff>
      <xdr:row>20</xdr:row>
      <xdr:rowOff>38100</xdr:rowOff>
    </xdr:to>
    <xdr:sp>
      <xdr:nvSpPr>
        <xdr:cNvPr id="13" name="直線矢印コネクタ 27"/>
        <xdr:cNvSpPr>
          <a:spLocks/>
        </xdr:cNvSpPr>
      </xdr:nvSpPr>
      <xdr:spPr>
        <a:xfrm flipH="1">
          <a:off x="3381375" y="5676900"/>
          <a:ext cx="1400175" cy="1552575"/>
        </a:xfrm>
        <a:prstGeom prst="straightConnector1">
          <a:avLst/>
        </a:prstGeom>
        <a:noFill/>
        <a:ln w="57150" cmpd="sng">
          <a:solidFill>
            <a:srgbClr val="B3A2C7"/>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xdr:row>
      <xdr:rowOff>266700</xdr:rowOff>
    </xdr:from>
    <xdr:to>
      <xdr:col>59</xdr:col>
      <xdr:colOff>85725</xdr:colOff>
      <xdr:row>6</xdr:row>
      <xdr:rowOff>66675</xdr:rowOff>
    </xdr:to>
    <xdr:sp>
      <xdr:nvSpPr>
        <xdr:cNvPr id="14" name="角丸四角形 30"/>
        <xdr:cNvSpPr>
          <a:spLocks/>
        </xdr:cNvSpPr>
      </xdr:nvSpPr>
      <xdr:spPr>
        <a:xfrm>
          <a:off x="0" y="1362075"/>
          <a:ext cx="19278600" cy="561975"/>
        </a:xfrm>
        <a:prstGeom prst="roundRect">
          <a:avLst/>
        </a:prstGeom>
        <a:noFill/>
        <a:ln w="38100"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28</xdr:row>
      <xdr:rowOff>304800</xdr:rowOff>
    </xdr:from>
    <xdr:to>
      <xdr:col>59</xdr:col>
      <xdr:colOff>104775</xdr:colOff>
      <xdr:row>30</xdr:row>
      <xdr:rowOff>47625</xdr:rowOff>
    </xdr:to>
    <xdr:sp>
      <xdr:nvSpPr>
        <xdr:cNvPr id="15" name="角丸四角形 32"/>
        <xdr:cNvSpPr>
          <a:spLocks/>
        </xdr:cNvSpPr>
      </xdr:nvSpPr>
      <xdr:spPr>
        <a:xfrm>
          <a:off x="28575" y="10544175"/>
          <a:ext cx="19269075" cy="504825"/>
        </a:xfrm>
        <a:prstGeom prst="roundRect">
          <a:avLst/>
        </a:prstGeom>
        <a:noFill/>
        <a:ln w="5715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36</xdr:row>
      <xdr:rowOff>190500</xdr:rowOff>
    </xdr:from>
    <xdr:to>
      <xdr:col>30</xdr:col>
      <xdr:colOff>142875</xdr:colOff>
      <xdr:row>75</xdr:row>
      <xdr:rowOff>114300</xdr:rowOff>
    </xdr:to>
    <xdr:sp>
      <xdr:nvSpPr>
        <xdr:cNvPr id="16" name="角丸四角形 33"/>
        <xdr:cNvSpPr>
          <a:spLocks/>
        </xdr:cNvSpPr>
      </xdr:nvSpPr>
      <xdr:spPr>
        <a:xfrm>
          <a:off x="542925" y="13134975"/>
          <a:ext cx="10391775" cy="962025"/>
        </a:xfrm>
        <a:prstGeom prst="roundRect">
          <a:avLst/>
        </a:prstGeom>
        <a:noFill/>
        <a:ln w="5715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57150</xdr:colOff>
      <xdr:row>18</xdr:row>
      <xdr:rowOff>314325</xdr:rowOff>
    </xdr:from>
    <xdr:to>
      <xdr:col>38</xdr:col>
      <xdr:colOff>76200</xdr:colOff>
      <xdr:row>28</xdr:row>
      <xdr:rowOff>219075</xdr:rowOff>
    </xdr:to>
    <xdr:sp>
      <xdr:nvSpPr>
        <xdr:cNvPr id="17" name="角丸四角形 86015"/>
        <xdr:cNvSpPr>
          <a:spLocks/>
        </xdr:cNvSpPr>
      </xdr:nvSpPr>
      <xdr:spPr>
        <a:xfrm>
          <a:off x="8791575" y="6743700"/>
          <a:ext cx="4819650" cy="37147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加配対象者</a:t>
          </a:r>
          <a:r>
            <a:rPr lang="en-US" cap="none" sz="1200" b="1" i="0" u="none" baseline="0">
              <a:solidFill>
                <a:srgbClr val="000000"/>
              </a:solidFill>
            </a:rPr>
            <a:t>】</a:t>
          </a:r>
          <a:r>
            <a:rPr lang="en-US" cap="none" sz="1200" b="1" i="0" u="none" baseline="0">
              <a:solidFill>
                <a:srgbClr val="000000"/>
              </a:solidFill>
              <a:latin typeface="Calibri"/>
              <a:ea typeface="Calibri"/>
              <a:cs typeface="Calibri"/>
            </a:rPr>
            <a:t>
</a:t>
          </a:r>
          <a:r>
            <a:rPr lang="en-US" cap="none" sz="1200" b="0" i="0" u="none" baseline="0">
              <a:solidFill>
                <a:srgbClr val="000000"/>
              </a:solidFill>
            </a:rPr>
            <a:t>以下のいずれかの加算を算定している事業所について、</a:t>
          </a:r>
          <a:r>
            <a:rPr lang="en-US" cap="none" sz="1200" b="0" i="0" u="none" baseline="0">
              <a:solidFill>
                <a:srgbClr val="000000"/>
              </a:solidFill>
            </a:rPr>
            <a:t>加配対象となる対象者について○を入力してください。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・児童指導員等加配加算</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・専門的支援加算</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・看護職員加配加算（重心のみ）</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rPr>
            <a:t>【</a:t>
          </a:r>
          <a:r>
            <a:rPr lang="en-US" cap="none" sz="1200" b="1" i="0" u="none" baseline="0">
              <a:solidFill>
                <a:srgbClr val="000000"/>
              </a:solidFill>
            </a:rPr>
            <a:t>強度行動障害研修修了者</a:t>
          </a:r>
          <a:r>
            <a:rPr lang="en-US" cap="none" sz="1200" b="1" i="0" u="none" baseline="0">
              <a:solidFill>
                <a:srgbClr val="000000"/>
              </a:solidFill>
            </a:rPr>
            <a:t>】</a:t>
          </a:r>
          <a:r>
            <a:rPr lang="en-US" cap="none" sz="1200" b="1" i="0" u="none" baseline="0">
              <a:solidFill>
                <a:srgbClr val="000000"/>
              </a:solidFill>
              <a:latin typeface="Calibri"/>
              <a:ea typeface="Calibri"/>
              <a:cs typeface="Calibri"/>
            </a:rPr>
            <a:t>
</a:t>
          </a:r>
          <a:r>
            <a:rPr lang="en-US" cap="none" sz="1200" b="0" i="0" u="none" baseline="0">
              <a:solidFill>
                <a:srgbClr val="000000"/>
              </a:solidFill>
            </a:rPr>
            <a:t>強度行動障害研修修了者について○を入力してください。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rPr>
            <a:t>【</a:t>
          </a:r>
          <a:r>
            <a:rPr lang="en-US" cap="none" sz="1200" b="1" i="0" u="none" baseline="0">
              <a:solidFill>
                <a:srgbClr val="000000"/>
              </a:solidFill>
            </a:rPr>
            <a:t>福祉専門職配置等加算対象者</a:t>
          </a:r>
          <a:r>
            <a:rPr lang="en-US" cap="none" sz="1200" b="1" i="0" u="none" baseline="0">
              <a:solidFill>
                <a:srgbClr val="000000"/>
              </a:solidFill>
            </a:rPr>
            <a:t>】</a:t>
          </a:r>
          <a:r>
            <a:rPr lang="en-US" cap="none" sz="1200" b="1" i="0" u="none" baseline="0">
              <a:solidFill>
                <a:srgbClr val="000000"/>
              </a:solidFill>
              <a:latin typeface="Calibri"/>
              <a:ea typeface="Calibri"/>
              <a:cs typeface="Calibri"/>
            </a:rPr>
            <a:t>
</a:t>
          </a:r>
          <a:r>
            <a:rPr lang="en-US" cap="none" sz="1200" b="0" i="0" u="none" baseline="0">
              <a:solidFill>
                <a:srgbClr val="000000"/>
              </a:solidFill>
            </a:rPr>
            <a:t>福祉専門職配置等加算の</a:t>
          </a:r>
          <a:r>
            <a:rPr lang="en-US" cap="none" sz="1200" b="0" i="0" u="none" baseline="0">
              <a:solidFill>
                <a:srgbClr val="000000"/>
              </a:solidFill>
              <a:latin typeface="Calibri"/>
              <a:ea typeface="Calibri"/>
              <a:cs typeface="Calibri"/>
            </a:rPr>
            <a:t>Ⅰ</a:t>
          </a:r>
          <a:r>
            <a:rPr lang="en-US" cap="none" sz="1200" b="0" i="0" u="none" baseline="0">
              <a:solidFill>
                <a:srgbClr val="000000"/>
              </a:solidFill>
            </a:rPr>
            <a:t>～</a:t>
          </a:r>
          <a:r>
            <a:rPr lang="en-US" cap="none" sz="1200" b="0" i="0" u="none" baseline="0">
              <a:solidFill>
                <a:srgbClr val="000000"/>
              </a:solidFill>
              <a:latin typeface="Calibri"/>
              <a:ea typeface="Calibri"/>
              <a:cs typeface="Calibri"/>
            </a:rPr>
            <a:t>Ⅲ</a:t>
          </a:r>
          <a:r>
            <a:rPr lang="en-US" cap="none" sz="1200" b="0" i="0" u="none" baseline="0">
              <a:solidFill>
                <a:srgbClr val="000000"/>
              </a:solidFill>
            </a:rPr>
            <a:t>を算定している事業所について</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a:t>
          </a:r>
          <a:r>
            <a:rPr lang="en-US" cap="none" sz="1200" b="0" i="0" u="none" baseline="0">
              <a:solidFill>
                <a:srgbClr val="000000"/>
              </a:solidFill>
              <a:latin typeface="Calibri"/>
              <a:ea typeface="Calibri"/>
              <a:cs typeface="Calibri"/>
            </a:rPr>
            <a:t>Ⅲ</a:t>
          </a:r>
          <a:r>
            <a:rPr lang="en-US" cap="none" sz="1200" b="0" i="0" u="none" baseline="0">
              <a:solidFill>
                <a:srgbClr val="000000"/>
              </a:solidFill>
            </a:rPr>
            <a:t>については、勤続年数</a:t>
          </a:r>
          <a:r>
            <a:rPr lang="en-US" cap="none" sz="1200" b="0" i="0" u="none" baseline="0">
              <a:solidFill>
                <a:srgbClr val="000000"/>
              </a:solidFill>
              <a:latin typeface="Calibri"/>
              <a:ea typeface="Calibri"/>
              <a:cs typeface="Calibri"/>
            </a:rPr>
            <a:t>3</a:t>
          </a:r>
          <a:r>
            <a:rPr lang="en-US" cap="none" sz="1200" b="0" i="0" u="none" baseline="0">
              <a:solidFill>
                <a:srgbClr val="000000"/>
              </a:solidFill>
            </a:rPr>
            <a:t>年以上の常勤職員を</a:t>
          </a:r>
          <a:r>
            <a:rPr lang="en-US" cap="none" sz="1200" b="0" i="0" u="none" baseline="0">
              <a:solidFill>
                <a:srgbClr val="000000"/>
              </a:solidFill>
              <a:latin typeface="Calibri"/>
              <a:ea typeface="Calibri"/>
              <a:cs typeface="Calibri"/>
            </a:rPr>
            <a:t>30</a:t>
          </a:r>
          <a:r>
            <a:rPr lang="en-US" cap="none" sz="1200" b="0" i="0" u="none" baseline="0">
              <a:solidFill>
                <a:srgbClr val="000000"/>
              </a:solidFill>
            </a:rPr>
            <a:t>％以上配置していることにより要件を満たしている場合のみ）</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当該加算の対象となる対象者について○を入力してください。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19</xdr:col>
      <xdr:colOff>38100</xdr:colOff>
      <xdr:row>5</xdr:row>
      <xdr:rowOff>333375</xdr:rowOff>
    </xdr:from>
    <xdr:to>
      <xdr:col>22</xdr:col>
      <xdr:colOff>9525</xdr:colOff>
      <xdr:row>26</xdr:row>
      <xdr:rowOff>342900</xdr:rowOff>
    </xdr:to>
    <xdr:sp>
      <xdr:nvSpPr>
        <xdr:cNvPr id="18" name="角丸四角形 38"/>
        <xdr:cNvSpPr>
          <a:spLocks/>
        </xdr:cNvSpPr>
      </xdr:nvSpPr>
      <xdr:spPr>
        <a:xfrm>
          <a:off x="5524500" y="1809750"/>
          <a:ext cx="2533650" cy="8010525"/>
        </a:xfrm>
        <a:prstGeom prst="roundRect">
          <a:avLst/>
        </a:prstGeom>
        <a:noFill/>
        <a:ln w="381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twoCellAnchor>
    <xdr:from>
      <xdr:col>22</xdr:col>
      <xdr:colOff>57150</xdr:colOff>
      <xdr:row>21</xdr:row>
      <xdr:rowOff>66675</xdr:rowOff>
    </xdr:from>
    <xdr:to>
      <xdr:col>24</xdr:col>
      <xdr:colOff>9525</xdr:colOff>
      <xdr:row>21</xdr:row>
      <xdr:rowOff>304800</xdr:rowOff>
    </xdr:to>
    <xdr:sp>
      <xdr:nvSpPr>
        <xdr:cNvPr id="19" name="直線矢印コネクタ 86026"/>
        <xdr:cNvSpPr>
          <a:spLocks/>
        </xdr:cNvSpPr>
      </xdr:nvSpPr>
      <xdr:spPr>
        <a:xfrm>
          <a:off x="8105775" y="7639050"/>
          <a:ext cx="638175" cy="238125"/>
        </a:xfrm>
        <a:prstGeom prst="straightConnector1">
          <a:avLst/>
        </a:prstGeom>
        <a:noFill/>
        <a:ln w="57150" cmpd="sng">
          <a:solidFill>
            <a:srgbClr val="7F7F7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190500</xdr:colOff>
      <xdr:row>76</xdr:row>
      <xdr:rowOff>85725</xdr:rowOff>
    </xdr:from>
    <xdr:to>
      <xdr:col>31</xdr:col>
      <xdr:colOff>38100</xdr:colOff>
      <xdr:row>98</xdr:row>
      <xdr:rowOff>180975</xdr:rowOff>
    </xdr:to>
    <xdr:sp>
      <xdr:nvSpPr>
        <xdr:cNvPr id="20" name="角丸四角形 86027"/>
        <xdr:cNvSpPr>
          <a:spLocks/>
        </xdr:cNvSpPr>
      </xdr:nvSpPr>
      <xdr:spPr>
        <a:xfrm>
          <a:off x="190500" y="14297025"/>
          <a:ext cx="10982325" cy="512445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300" b="1" i="0" u="none" baseline="0">
              <a:solidFill>
                <a:srgbClr val="008000"/>
              </a:solidFill>
            </a:rPr>
            <a:t>★本項目について、重心型事業所の人員基準には対応しておりませんので、入力不可です。</a:t>
          </a:r>
          <a:r>
            <a:rPr lang="en-US" cap="none" sz="1300" b="1" i="0" u="none" baseline="0">
              <a:solidFill>
                <a:srgbClr val="008000"/>
              </a:solidFill>
              <a:latin typeface="Calibri"/>
              <a:ea typeface="Calibri"/>
              <a:cs typeface="Calibri"/>
            </a:rPr>
            <a:t>
</a:t>
          </a:r>
          <a:r>
            <a:rPr lang="en-US" cap="none" sz="1300" b="1" i="0" u="none" baseline="0">
              <a:solidFill>
                <a:srgbClr val="000000"/>
              </a:solidFill>
            </a:rPr>
            <a:t>【</a:t>
          </a:r>
          <a:r>
            <a:rPr lang="en-US" cap="none" sz="1300" b="1" i="0" u="none" baseline="0">
              <a:solidFill>
                <a:srgbClr val="000000"/>
              </a:solidFill>
            </a:rPr>
            <a:t>基準人員の必要配置数</a:t>
          </a:r>
          <a:r>
            <a:rPr lang="en-US" cap="none" sz="1300" b="1" i="0" u="none" baseline="0">
              <a:solidFill>
                <a:srgbClr val="000000"/>
              </a:solidFill>
            </a:rPr>
            <a:t>】</a:t>
          </a:r>
          <a:r>
            <a:rPr lang="en-US" cap="none" sz="1300" b="1" i="0" u="none" baseline="0">
              <a:solidFill>
                <a:srgbClr val="000000"/>
              </a:solidFill>
              <a:latin typeface="Calibri"/>
              <a:ea typeface="Calibri"/>
              <a:cs typeface="Calibri"/>
            </a:rPr>
            <a:t>
</a:t>
          </a:r>
          <a:r>
            <a:rPr lang="en-US" cap="none" sz="1300" b="0" i="0" u="none" baseline="0">
              <a:solidFill>
                <a:srgbClr val="000000"/>
              </a:solidFill>
            </a:rPr>
            <a:t>『</a:t>
          </a:r>
          <a:r>
            <a:rPr lang="en-US" cap="none" sz="1300" b="0" i="0" u="none" baseline="0">
              <a:solidFill>
                <a:srgbClr val="000000"/>
              </a:solidFill>
            </a:rPr>
            <a:t>利用児童数</a:t>
          </a:r>
          <a:r>
            <a:rPr lang="en-US" cap="none" sz="1300" b="0" i="0" u="none" baseline="0">
              <a:solidFill>
                <a:srgbClr val="000000"/>
              </a:solidFill>
            </a:rPr>
            <a:t>』</a:t>
          </a:r>
          <a:r>
            <a:rPr lang="en-US" cap="none" sz="1300" b="0" i="0" u="none" baseline="0">
              <a:solidFill>
                <a:srgbClr val="000000"/>
              </a:solidFill>
            </a:rPr>
            <a:t>を手入力することで、自動的に入力されます。</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none" baseline="0">
              <a:solidFill>
                <a:srgbClr val="000000"/>
              </a:solidFill>
            </a:rPr>
            <a:t>【</a:t>
          </a:r>
          <a:r>
            <a:rPr lang="en-US" cap="none" sz="1300" b="1" i="0" u="none" baseline="0">
              <a:solidFill>
                <a:srgbClr val="000000"/>
              </a:solidFill>
            </a:rPr>
            <a:t>常勤職員の配置数</a:t>
          </a:r>
          <a:r>
            <a:rPr lang="en-US" cap="none" sz="1300" b="1" i="0" u="none" baseline="0">
              <a:solidFill>
                <a:srgbClr val="000000"/>
              </a:solidFill>
            </a:rPr>
            <a:t>】</a:t>
          </a:r>
          <a:r>
            <a:rPr lang="en-US" cap="none" sz="1300" b="1" i="0" u="none" baseline="0">
              <a:solidFill>
                <a:srgbClr val="000000"/>
              </a:solidFill>
              <a:latin typeface="Calibri"/>
              <a:ea typeface="Calibri"/>
              <a:cs typeface="Calibri"/>
            </a:rPr>
            <a:t>
</a:t>
          </a:r>
          <a:r>
            <a:rPr lang="en-US" cap="none" sz="1300" b="0" i="0" u="none" baseline="0">
              <a:solidFill>
                <a:srgbClr val="000000"/>
              </a:solidFill>
            </a:rPr>
            <a:t>同じ列の勤務時間入力欄に</a:t>
          </a:r>
          <a:r>
            <a:rPr lang="en-US" cap="none" sz="1300" b="0" i="0" u="none" baseline="0">
              <a:solidFill>
                <a:srgbClr val="000000"/>
              </a:solidFill>
            </a:rPr>
            <a:t>『</a:t>
          </a:r>
          <a:r>
            <a:rPr lang="en-US" cap="none" sz="1300" b="0" i="0" u="none" baseline="0">
              <a:solidFill>
                <a:srgbClr val="000000"/>
              </a:solidFill>
            </a:rPr>
            <a:t>勤務形態</a:t>
          </a:r>
          <a:r>
            <a:rPr lang="en-US" cap="none" sz="1300" b="0" i="0" u="none" baseline="0">
              <a:solidFill>
                <a:srgbClr val="000000"/>
              </a:solidFill>
            </a:rPr>
            <a:t>』</a:t>
          </a:r>
          <a:r>
            <a:rPr lang="en-US" cap="none" sz="1300" b="0" i="0" u="none" baseline="0">
              <a:solidFill>
                <a:srgbClr val="000000"/>
              </a:solidFill>
            </a:rPr>
            <a:t>において、</a:t>
          </a:r>
          <a:r>
            <a:rPr lang="en-US" cap="none" sz="1300" b="1" i="0" u="sng" baseline="0">
              <a:solidFill>
                <a:srgbClr val="000000"/>
              </a:solidFill>
            </a:rPr>
            <a:t>常勤</a:t>
          </a:r>
          <a:r>
            <a:rPr lang="en-US" cap="none" sz="1300" b="0" i="0" u="none" baseline="0">
              <a:solidFill>
                <a:srgbClr val="000000"/>
              </a:solidFill>
            </a:rPr>
            <a:t>が選択されている従業員の勤務時間数が入力されたときにカウントします。</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none" baseline="0">
              <a:solidFill>
                <a:srgbClr val="000000"/>
              </a:solidFill>
            </a:rPr>
            <a:t>【</a:t>
          </a:r>
          <a:r>
            <a:rPr lang="en-US" cap="none" sz="1300" b="1" i="0" u="none" baseline="0">
              <a:solidFill>
                <a:srgbClr val="000000"/>
              </a:solidFill>
            </a:rPr>
            <a:t>基準人員の配置数</a:t>
          </a:r>
          <a:r>
            <a:rPr lang="en-US" cap="none" sz="1300" b="1" i="0" u="none" baseline="0">
              <a:solidFill>
                <a:srgbClr val="000000"/>
              </a:solidFill>
            </a:rPr>
            <a:t>】</a:t>
          </a:r>
          <a:r>
            <a:rPr lang="en-US" cap="none" sz="1300" b="1" i="0" u="none" baseline="0">
              <a:solidFill>
                <a:srgbClr val="000000"/>
              </a:solidFill>
              <a:latin typeface="Calibri"/>
              <a:ea typeface="Calibri"/>
              <a:cs typeface="Calibri"/>
            </a:rPr>
            <a:t>
</a:t>
          </a:r>
          <a:r>
            <a:rPr lang="en-US" cap="none" sz="1300" b="0" i="0" u="none" baseline="0">
              <a:solidFill>
                <a:srgbClr val="000000"/>
              </a:solidFill>
            </a:rPr>
            <a:t>同じ列の勤務時間入力欄に</a:t>
          </a:r>
          <a:r>
            <a:rPr lang="en-US" cap="none" sz="1300" b="0" i="0" u="none" baseline="0">
              <a:solidFill>
                <a:srgbClr val="000000"/>
              </a:solidFill>
            </a:rPr>
            <a:t>『</a:t>
          </a:r>
          <a:r>
            <a:rPr lang="en-US" cap="none" sz="1300" b="0" i="0" u="none" baseline="0">
              <a:solidFill>
                <a:srgbClr val="000000"/>
              </a:solidFill>
            </a:rPr>
            <a:t>基準人員可否</a:t>
          </a:r>
          <a:r>
            <a:rPr lang="en-US" cap="none" sz="1300" b="0" i="0" u="none" baseline="0">
              <a:solidFill>
                <a:srgbClr val="000000"/>
              </a:solidFill>
            </a:rPr>
            <a:t>』</a:t>
          </a:r>
          <a:r>
            <a:rPr lang="en-US" cap="none" sz="1300" b="0" i="0" u="none" baseline="0">
              <a:solidFill>
                <a:srgbClr val="000000"/>
              </a:solidFill>
            </a:rPr>
            <a:t>において、</a:t>
          </a:r>
          <a:r>
            <a:rPr lang="en-US" cap="none" sz="1300" b="1" i="0" u="sng" baseline="0">
              <a:solidFill>
                <a:srgbClr val="000000"/>
              </a:solidFill>
            </a:rPr>
            <a:t>基準</a:t>
          </a:r>
          <a:r>
            <a:rPr lang="en-US" cap="none" sz="1300" b="0" i="0" u="none" baseline="0">
              <a:solidFill>
                <a:srgbClr val="000000"/>
              </a:solidFill>
            </a:rPr>
            <a:t>が自動表示されている従業員の勤務時間数が入力されたときにカウントします。</a:t>
          </a:r>
          <a:r>
            <a:rPr lang="en-US" cap="none" sz="1300" b="0" i="0" u="none" baseline="0">
              <a:solidFill>
                <a:srgbClr val="000000"/>
              </a:solidFill>
              <a:latin typeface="Calibri"/>
              <a:ea typeface="Calibri"/>
              <a:cs typeface="Calibri"/>
            </a:rPr>
            <a:t>
</a:t>
          </a:r>
          <a:r>
            <a:rPr lang="en-US" cap="none" sz="1300" b="1" i="0" u="none" baseline="0">
              <a:solidFill>
                <a:srgbClr val="000000"/>
              </a:solidFill>
            </a:rPr>
            <a:t>【</a:t>
          </a:r>
          <a:r>
            <a:rPr lang="en-US" cap="none" sz="1300" b="1" i="0" u="none" baseline="0">
              <a:solidFill>
                <a:srgbClr val="000000"/>
              </a:solidFill>
            </a:rPr>
            <a:t>基準人員可否</a:t>
          </a:r>
          <a:r>
            <a:rPr lang="en-US" cap="none" sz="1300" b="1" i="0" u="none" baseline="0">
              <a:solidFill>
                <a:srgbClr val="000000"/>
              </a:solidFill>
            </a:rPr>
            <a:t>】</a:t>
          </a:r>
          <a:r>
            <a:rPr lang="en-US" cap="none" sz="1300" b="1" i="0" u="none" baseline="0">
              <a:solidFill>
                <a:srgbClr val="000000"/>
              </a:solidFill>
              <a:latin typeface="Calibri"/>
              <a:ea typeface="Calibri"/>
              <a:cs typeface="Calibri"/>
            </a:rPr>
            <a:t>
</a:t>
          </a:r>
          <a:r>
            <a:rPr lang="en-US" cap="none" sz="1300" b="0" i="0" u="none" baseline="0">
              <a:solidFill>
                <a:srgbClr val="000000"/>
              </a:solidFill>
            </a:rPr>
            <a:t>以下の①、②を満たしている場合は○が表示されます。</a:t>
          </a:r>
          <a:r>
            <a:rPr lang="en-US" cap="none" sz="1300" b="0" i="0" u="none" baseline="0">
              <a:solidFill>
                <a:srgbClr val="000000"/>
              </a:solidFill>
            </a:rPr>
            <a:t>（</a:t>
          </a:r>
          <a:r>
            <a:rPr lang="en-US" cap="none" sz="1300" b="0" i="0" u="none" baseline="0">
              <a:solidFill>
                <a:srgbClr val="000000"/>
              </a:solidFill>
              <a:latin typeface="Calibri"/>
              <a:ea typeface="Calibri"/>
              <a:cs typeface="Calibri"/>
            </a:rPr>
            <a:t>※</a:t>
          </a:r>
          <a:r>
            <a:rPr lang="en-US" cap="none" sz="1300" b="0" i="0" u="none" baseline="0">
              <a:solidFill>
                <a:srgbClr val="000000"/>
              </a:solidFill>
            </a:rPr>
            <a:t>なお、利用者数が</a:t>
          </a:r>
          <a:r>
            <a:rPr lang="en-US" cap="none" sz="1300" b="0" i="0" u="none" baseline="0">
              <a:solidFill>
                <a:srgbClr val="000000"/>
              </a:solidFill>
            </a:rPr>
            <a:t>「</a:t>
          </a:r>
          <a:r>
            <a:rPr lang="en-US" cap="none" sz="1300" b="0" i="0" u="none" baseline="0">
              <a:solidFill>
                <a:srgbClr val="000000"/>
              </a:solidFill>
            </a:rPr>
            <a:t>０</a:t>
          </a:r>
          <a:r>
            <a:rPr lang="en-US" cap="none" sz="1300" b="0" i="0" u="none" baseline="0">
              <a:solidFill>
                <a:srgbClr val="000000"/>
              </a:solidFill>
            </a:rPr>
            <a:t>」</a:t>
          </a:r>
          <a:r>
            <a:rPr lang="en-US" cap="none" sz="1300" b="0" i="0" u="none" baseline="0">
              <a:solidFill>
                <a:srgbClr val="000000"/>
              </a:solidFill>
            </a:rPr>
            <a:t>の場合も○が表示されます。</a:t>
          </a:r>
          <a:r>
            <a:rPr lang="en-US" cap="none" sz="1300" b="0" i="0" u="none" baseline="0">
              <a:solidFill>
                <a:srgbClr val="000000"/>
              </a:solidFill>
            </a:rPr>
            <a:t>）</a:t>
          </a:r>
          <a:r>
            <a:rPr lang="en-US" cap="none" sz="1300" b="0" i="0" u="none" baseline="0">
              <a:solidFill>
                <a:srgbClr val="000000"/>
              </a:solidFill>
              <a:latin typeface="Calibri"/>
              <a:ea typeface="Calibri"/>
              <a:cs typeface="Calibri"/>
            </a:rPr>
            <a:t>
</a:t>
          </a:r>
          <a:r>
            <a:rPr lang="en-US" cap="none" sz="1300" b="1" i="0" u="sng" baseline="0">
              <a:solidFill>
                <a:srgbClr val="FF0000"/>
              </a:solidFill>
            </a:rPr>
            <a:t>×</a:t>
          </a:r>
          <a:r>
            <a:rPr lang="en-US" cap="none" sz="1300" b="1" i="0" u="sng" baseline="0">
              <a:solidFill>
                <a:srgbClr val="FF0000"/>
              </a:solidFill>
            </a:rPr>
            <a:t>が表示されている場合は、人員基準を満たしていない日になりますので、勤務形態の調整をしてください。</a:t>
          </a:r>
          <a:r>
            <a:rPr lang="en-US" cap="none" sz="1300" b="1" i="0" u="sng" baseline="0">
              <a:solidFill>
                <a:srgbClr val="FF0000"/>
              </a:solidFill>
              <a:latin typeface="Calibri"/>
              <a:ea typeface="Calibri"/>
              <a:cs typeface="Calibri"/>
            </a:rPr>
            <a:t>
</a:t>
          </a:r>
          <a:r>
            <a:rPr lang="en-US" cap="none" sz="1300" b="0" i="0" u="none" baseline="0">
              <a:solidFill>
                <a:srgbClr val="000000"/>
              </a:solidFill>
            </a:rPr>
            <a:t>①利用児童数に応じた基準人員の配置があるか　②常勤職員の配置があるか。</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none" baseline="0">
              <a:solidFill>
                <a:srgbClr val="FF0000"/>
              </a:solidFill>
              <a:latin typeface="Calibri"/>
              <a:ea typeface="Calibri"/>
              <a:cs typeface="Calibri"/>
            </a:rPr>
            <a:t>※</a:t>
          </a:r>
          <a:r>
            <a:rPr lang="en-US" cap="none" sz="1300" b="1" i="0" u="none" baseline="0">
              <a:solidFill>
                <a:srgbClr val="FF0000"/>
              </a:solidFill>
            </a:rPr>
            <a:t>基準人員可否のチェックは、あくまで簡易的なチェックになりますので、「基準人員の半数以上が児童指導員又は保育士であるか」や「常勤職員や基準人員の勤務時間数」等に関するチェックはなされていませんので、事業所において必ず人員基準を満たしてるか確認をしていただくことが必要です。</a:t>
          </a:r>
        </a:p>
      </xdr:txBody>
    </xdr:sp>
    <xdr:clientData/>
  </xdr:twoCellAnchor>
  <xdr:twoCellAnchor>
    <xdr:from>
      <xdr:col>0</xdr:col>
      <xdr:colOff>0</xdr:colOff>
      <xdr:row>30</xdr:row>
      <xdr:rowOff>104775</xdr:rowOff>
    </xdr:from>
    <xdr:to>
      <xdr:col>59</xdr:col>
      <xdr:colOff>133350</xdr:colOff>
      <xdr:row>33</xdr:row>
      <xdr:rowOff>371475</xdr:rowOff>
    </xdr:to>
    <xdr:sp>
      <xdr:nvSpPr>
        <xdr:cNvPr id="21" name="角丸四角形 34"/>
        <xdr:cNvSpPr>
          <a:spLocks/>
        </xdr:cNvSpPr>
      </xdr:nvSpPr>
      <xdr:spPr>
        <a:xfrm>
          <a:off x="0" y="11106150"/>
          <a:ext cx="19326225" cy="1409700"/>
        </a:xfrm>
        <a:prstGeom prst="roundRect">
          <a:avLst/>
        </a:prstGeom>
        <a:noFill/>
        <a:ln w="57150"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33</xdr:row>
      <xdr:rowOff>342900</xdr:rowOff>
    </xdr:from>
    <xdr:to>
      <xdr:col>1</xdr:col>
      <xdr:colOff>142875</xdr:colOff>
      <xdr:row>77</xdr:row>
      <xdr:rowOff>76200</xdr:rowOff>
    </xdr:to>
    <xdr:sp>
      <xdr:nvSpPr>
        <xdr:cNvPr id="22" name="直線矢印コネクタ 28"/>
        <xdr:cNvSpPr>
          <a:spLocks/>
        </xdr:cNvSpPr>
      </xdr:nvSpPr>
      <xdr:spPr>
        <a:xfrm>
          <a:off x="266700" y="12487275"/>
          <a:ext cx="133350" cy="2028825"/>
        </a:xfrm>
        <a:prstGeom prst="straightConnector1">
          <a:avLst/>
        </a:prstGeom>
        <a:noFill/>
        <a:ln w="57150" cmpd="sng">
          <a:solidFill>
            <a:srgbClr val="E46C0A"/>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032916\share\Users\T10N05763\Local%20Settings\Temporary%20Internet%20Files\Low\Content.IE5\4XY0BILN\&#23601;&#21172;&#31227;&#34892;&#25903;&#25588;&#30003;&#35531;&#26360;&#26360;&#39006;%20(vers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22\&#20849;&#26377;\WINDOWS\&#65411;&#65438;&#65405;&#65400;&#65412;&#65391;&#65420;&#65439;\&#12510;&#12491;&#12517;&#12450;&#12523;&#29992;\&#26032;&#12375;&#12356;&#12501;&#12457;&#12523;&#12480;\&#23601;&#21172;&#31227;&#34892;&#25903;&#25588;&#30003;&#35531;&#26360;&#26360;&#39006;%20(version%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32916\share\06&#25351;&#23450;&#25351;&#23566;&#20418;\01%20&#25351;&#23450;&#27096;&#24335;&#38306;&#20418;\&#20184;&#34920;15&#12398;&#21029;&#32025;(&#35352;&#36617;&#2036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紙３ (記載例)"/>
      <sheetName val="別紙４ (記載例)"/>
      <sheetName val="別紙５ (記載例)"/>
      <sheetName val="別紙６-1（記載例)"/>
      <sheetName val="別紙７（記載例）"/>
      <sheetName val="別紙８ (記載例)"/>
      <sheetName val="別紙９ (記載例)"/>
      <sheetName val="別紙10 (記載例)"/>
      <sheetName val="別紙１１ (記載例)"/>
      <sheetName val="別紙１３（記載例）"/>
      <sheetName val="別紙１４ (記載例)"/>
      <sheetName val="別紙２２(記載例)"/>
      <sheetName val="別紙２３ (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N78"/>
  <sheetViews>
    <sheetView tabSelected="1" view="pageBreakPreview" zoomScale="75" zoomScaleSheetLayoutView="75" zoomScalePageLayoutView="0" workbookViewId="0" topLeftCell="A1">
      <selection activeCell="W16" sqref="W16"/>
    </sheetView>
  </sheetViews>
  <sheetFormatPr defaultColWidth="9.140625" defaultRowHeight="15"/>
  <cols>
    <col min="1" max="3" width="3.8515625" style="43" customWidth="1"/>
    <col min="4" max="5" width="3.8515625" style="1" customWidth="1"/>
    <col min="6" max="11" width="3.421875" style="1" customWidth="1"/>
    <col min="12" max="17" width="2.7109375" style="1" customWidth="1"/>
    <col min="18" max="18" width="16.00390625" style="1" bestFit="1" customWidth="1"/>
    <col min="19" max="19" width="11.57421875" style="1" customWidth="1"/>
    <col min="20" max="20" width="9.8515625" style="1" customWidth="1"/>
    <col min="21" max="21" width="13.00390625" style="1" bestFit="1" customWidth="1"/>
    <col min="22" max="22" width="15.57421875" style="1" customWidth="1"/>
    <col min="23" max="50" width="5.140625" style="1" customWidth="1"/>
    <col min="51" max="67" width="2.57421875" style="1" customWidth="1"/>
    <col min="68" max="16384" width="9.00390625" style="1" customWidth="1"/>
  </cols>
  <sheetData>
    <row r="1" spans="1:66" ht="29.25" customHeight="1" thickBot="1">
      <c r="A1" s="232" t="s">
        <v>47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K1" s="2"/>
      <c r="BL1" s="2"/>
      <c r="BM1" s="2"/>
      <c r="BN1" s="2"/>
    </row>
    <row r="2" spans="18:59" ht="29.25" customHeight="1" thickBot="1">
      <c r="R2" s="115" t="s">
        <v>134</v>
      </c>
      <c r="S2" s="116"/>
      <c r="T2" s="116"/>
      <c r="U2" s="116"/>
      <c r="V2" s="115"/>
      <c r="W2" s="115"/>
      <c r="X2" s="115"/>
      <c r="Y2" s="115"/>
      <c r="Z2" s="115"/>
      <c r="AA2" s="115"/>
      <c r="AB2" s="115"/>
      <c r="AC2" s="115"/>
      <c r="AD2" s="115"/>
      <c r="AE2" s="115"/>
      <c r="AF2" s="115"/>
      <c r="AG2" s="115"/>
      <c r="AH2" s="117"/>
      <c r="AI2" s="115"/>
      <c r="AJ2" s="115"/>
      <c r="AK2" s="115"/>
      <c r="AL2" s="115"/>
      <c r="AM2" s="115"/>
      <c r="AN2" s="115"/>
      <c r="AO2" s="115"/>
      <c r="AP2" s="234" t="s">
        <v>125</v>
      </c>
      <c r="AQ2" s="234"/>
      <c r="AR2" s="124"/>
      <c r="AS2" s="3" t="s">
        <v>126</v>
      </c>
      <c r="AT2" s="124"/>
      <c r="AU2" s="234" t="s">
        <v>127</v>
      </c>
      <c r="AV2" s="234"/>
      <c r="AW2" s="81"/>
      <c r="AX2" s="81"/>
      <c r="AY2" s="81"/>
      <c r="AZ2" s="81"/>
      <c r="BA2" s="81"/>
      <c r="BB2" s="81"/>
      <c r="BC2" s="81"/>
      <c r="BD2" s="81"/>
      <c r="BE2" s="81"/>
      <c r="BF2" s="81"/>
      <c r="BG2" s="81"/>
    </row>
    <row r="3" spans="1:4" ht="8.25" customHeight="1" thickBot="1">
      <c r="A3" s="4"/>
      <c r="B3" s="4"/>
      <c r="C3" s="4"/>
      <c r="D3" s="4"/>
    </row>
    <row r="4" spans="1:59" ht="30" customHeight="1" thickBot="1">
      <c r="A4" s="206" t="s">
        <v>6</v>
      </c>
      <c r="B4" s="206"/>
      <c r="C4" s="206"/>
      <c r="D4" s="206"/>
      <c r="E4" s="206"/>
      <c r="F4" s="206"/>
      <c r="G4" s="206"/>
      <c r="H4" s="206"/>
      <c r="I4" s="206"/>
      <c r="J4" s="206"/>
      <c r="K4" s="206"/>
      <c r="L4" s="206"/>
      <c r="M4" s="206"/>
      <c r="N4" s="206"/>
      <c r="O4" s="206"/>
      <c r="P4" s="206"/>
      <c r="Q4" s="206"/>
      <c r="R4" s="206"/>
      <c r="S4" s="206"/>
      <c r="T4" s="206"/>
      <c r="U4" s="206"/>
      <c r="V4" s="144" t="s">
        <v>90</v>
      </c>
      <c r="W4" s="144"/>
      <c r="X4" s="144"/>
      <c r="Y4" s="144"/>
      <c r="Z4" s="144"/>
      <c r="AA4" s="144"/>
      <c r="AB4" s="144"/>
      <c r="AC4" s="144"/>
      <c r="AD4" s="144"/>
      <c r="AE4" s="144"/>
      <c r="AF4" s="144"/>
      <c r="AG4" s="144"/>
      <c r="AH4" s="144"/>
      <c r="AI4" s="144"/>
      <c r="AJ4" s="206" t="s">
        <v>7</v>
      </c>
      <c r="AK4" s="206"/>
      <c r="AL4" s="206"/>
      <c r="AM4" s="206"/>
      <c r="AN4" s="206"/>
      <c r="AO4" s="206"/>
      <c r="AP4" s="206"/>
      <c r="AQ4" s="206"/>
      <c r="AR4" s="144"/>
      <c r="AS4" s="144"/>
      <c r="AT4" s="144"/>
      <c r="AU4" s="144"/>
      <c r="AV4" s="144"/>
      <c r="AW4" s="144"/>
      <c r="AX4" s="144"/>
      <c r="AY4" s="144"/>
      <c r="AZ4" s="144"/>
      <c r="BA4" s="144"/>
      <c r="BB4" s="144"/>
      <c r="BC4" s="144"/>
      <c r="BD4" s="144"/>
      <c r="BE4" s="144"/>
      <c r="BF4" s="144"/>
      <c r="BG4" s="144"/>
    </row>
    <row r="5" spans="1:59" ht="30" customHeight="1" thickBot="1">
      <c r="A5" s="206" t="s">
        <v>4</v>
      </c>
      <c r="B5" s="206"/>
      <c r="C5" s="206"/>
      <c r="D5" s="233">
        <v>10</v>
      </c>
      <c r="E5" s="233"/>
      <c r="F5" s="233"/>
      <c r="G5" s="233"/>
      <c r="H5" s="233"/>
      <c r="I5" s="233"/>
      <c r="J5" s="233"/>
      <c r="K5" s="233"/>
      <c r="L5" s="231" t="s">
        <v>0</v>
      </c>
      <c r="M5" s="231"/>
      <c r="N5" s="231"/>
      <c r="O5" s="231"/>
      <c r="P5" s="230"/>
      <c r="Q5" s="230"/>
      <c r="R5" s="230"/>
      <c r="S5" s="230"/>
      <c r="T5" s="230"/>
      <c r="U5" s="230"/>
      <c r="V5" s="230"/>
      <c r="W5" s="231" t="s">
        <v>8</v>
      </c>
      <c r="X5" s="231"/>
      <c r="Y5" s="231"/>
      <c r="Z5" s="231"/>
      <c r="AA5" s="231"/>
      <c r="AB5" s="230" t="s">
        <v>93</v>
      </c>
      <c r="AC5" s="230"/>
      <c r="AD5" s="230"/>
      <c r="AE5" s="230"/>
      <c r="AF5" s="230"/>
      <c r="AG5" s="230"/>
      <c r="AH5" s="230"/>
      <c r="AI5" s="230"/>
      <c r="AJ5" s="230"/>
      <c r="AK5" s="206" t="s">
        <v>9</v>
      </c>
      <c r="AL5" s="206"/>
      <c r="AM5" s="206"/>
      <c r="AN5" s="206"/>
      <c r="AO5" s="206"/>
      <c r="AP5" s="206"/>
      <c r="AQ5" s="206"/>
      <c r="AR5" s="206"/>
      <c r="AS5" s="230"/>
      <c r="AT5" s="230"/>
      <c r="AU5" s="230"/>
      <c r="AV5" s="230"/>
      <c r="AW5" s="230"/>
      <c r="AX5" s="230"/>
      <c r="AY5" s="230"/>
      <c r="AZ5" s="230"/>
      <c r="BA5" s="230"/>
      <c r="BB5" s="230"/>
      <c r="BC5" s="230"/>
      <c r="BD5" s="230"/>
      <c r="BE5" s="230"/>
      <c r="BF5" s="230"/>
      <c r="BG5" s="230"/>
    </row>
    <row r="6" spans="1:59" ht="30" customHeight="1" thickBot="1">
      <c r="A6" s="158" t="s">
        <v>10</v>
      </c>
      <c r="B6" s="158"/>
      <c r="C6" s="158"/>
      <c r="D6" s="158"/>
      <c r="E6" s="158"/>
      <c r="F6" s="143" t="s">
        <v>77</v>
      </c>
      <c r="G6" s="143"/>
      <c r="H6" s="143"/>
      <c r="I6" s="143"/>
      <c r="J6" s="143"/>
      <c r="K6" s="143"/>
      <c r="L6" s="143"/>
      <c r="M6" s="142" t="s">
        <v>107</v>
      </c>
      <c r="N6" s="142"/>
      <c r="O6" s="142"/>
      <c r="P6" s="142"/>
      <c r="Q6" s="142"/>
      <c r="R6" s="142"/>
      <c r="S6" s="142"/>
      <c r="T6" s="143" t="s">
        <v>78</v>
      </c>
      <c r="U6" s="143"/>
      <c r="V6" s="110"/>
      <c r="W6" s="143" t="s">
        <v>102</v>
      </c>
      <c r="X6" s="143"/>
      <c r="Y6" s="143"/>
      <c r="Z6" s="143"/>
      <c r="AA6" s="143"/>
      <c r="AB6" s="142" t="s">
        <v>107</v>
      </c>
      <c r="AC6" s="142"/>
      <c r="AD6" s="143" t="s">
        <v>103</v>
      </c>
      <c r="AE6" s="143"/>
      <c r="AF6" s="143"/>
      <c r="AG6" s="143"/>
      <c r="AH6" s="143"/>
      <c r="AI6" s="142" t="s">
        <v>107</v>
      </c>
      <c r="AJ6" s="142"/>
      <c r="AK6" s="158" t="s">
        <v>104</v>
      </c>
      <c r="AL6" s="158"/>
      <c r="AM6" s="158"/>
      <c r="AN6" s="158"/>
      <c r="AO6" s="142" t="s">
        <v>107</v>
      </c>
      <c r="AP6" s="142"/>
      <c r="AQ6" s="143" t="s">
        <v>105</v>
      </c>
      <c r="AR6" s="143"/>
      <c r="AS6" s="143"/>
      <c r="AT6" s="143"/>
      <c r="AU6" s="143"/>
      <c r="AV6" s="142" t="s">
        <v>107</v>
      </c>
      <c r="AW6" s="142"/>
      <c r="AX6" s="135" t="s">
        <v>106</v>
      </c>
      <c r="AY6" s="136"/>
      <c r="AZ6" s="136"/>
      <c r="BA6" s="136"/>
      <c r="BB6" s="136"/>
      <c r="BC6" s="136"/>
      <c r="BD6" s="137"/>
      <c r="BE6" s="142" t="s">
        <v>107</v>
      </c>
      <c r="BF6" s="142"/>
      <c r="BG6" s="142"/>
    </row>
    <row r="7" spans="1:59" ht="30" customHeight="1">
      <c r="A7" s="235" t="s">
        <v>1</v>
      </c>
      <c r="B7" s="236"/>
      <c r="C7" s="236"/>
      <c r="D7" s="236"/>
      <c r="E7" s="236"/>
      <c r="F7" s="239" t="s">
        <v>11</v>
      </c>
      <c r="G7" s="240"/>
      <c r="H7" s="240"/>
      <c r="I7" s="240"/>
      <c r="J7" s="240"/>
      <c r="K7" s="241"/>
      <c r="L7" s="236" t="s">
        <v>2</v>
      </c>
      <c r="M7" s="236"/>
      <c r="N7" s="236"/>
      <c r="O7" s="236"/>
      <c r="P7" s="236"/>
      <c r="Q7" s="245"/>
      <c r="R7" s="247" t="s">
        <v>71</v>
      </c>
      <c r="S7" s="225" t="s">
        <v>133</v>
      </c>
      <c r="T7" s="225" t="s">
        <v>89</v>
      </c>
      <c r="U7" s="225" t="s">
        <v>70</v>
      </c>
      <c r="V7" s="225" t="s">
        <v>96</v>
      </c>
      <c r="W7" s="235" t="s">
        <v>12</v>
      </c>
      <c r="X7" s="236"/>
      <c r="Y7" s="236"/>
      <c r="Z7" s="236"/>
      <c r="AA7" s="236"/>
      <c r="AB7" s="236"/>
      <c r="AC7" s="250"/>
      <c r="AD7" s="235" t="s">
        <v>13</v>
      </c>
      <c r="AE7" s="236"/>
      <c r="AF7" s="236"/>
      <c r="AG7" s="236"/>
      <c r="AH7" s="236"/>
      <c r="AI7" s="236"/>
      <c r="AJ7" s="250"/>
      <c r="AK7" s="235" t="s">
        <v>14</v>
      </c>
      <c r="AL7" s="236"/>
      <c r="AM7" s="236"/>
      <c r="AN7" s="236"/>
      <c r="AO7" s="236"/>
      <c r="AP7" s="236"/>
      <c r="AQ7" s="250"/>
      <c r="AR7" s="256" t="s">
        <v>15</v>
      </c>
      <c r="AS7" s="236"/>
      <c r="AT7" s="236"/>
      <c r="AU7" s="236"/>
      <c r="AV7" s="236"/>
      <c r="AW7" s="236"/>
      <c r="AX7" s="250"/>
      <c r="AY7" s="257" t="s">
        <v>16</v>
      </c>
      <c r="AZ7" s="220"/>
      <c r="BA7" s="220"/>
      <c r="BB7" s="220" t="s">
        <v>17</v>
      </c>
      <c r="BC7" s="220"/>
      <c r="BD7" s="220"/>
      <c r="BE7" s="220" t="s">
        <v>18</v>
      </c>
      <c r="BF7" s="220"/>
      <c r="BG7" s="221"/>
    </row>
    <row r="8" spans="1:59" ht="30" customHeight="1">
      <c r="A8" s="237"/>
      <c r="B8" s="238"/>
      <c r="C8" s="238"/>
      <c r="D8" s="238"/>
      <c r="E8" s="238"/>
      <c r="F8" s="242"/>
      <c r="G8" s="243"/>
      <c r="H8" s="243"/>
      <c r="I8" s="243"/>
      <c r="J8" s="243"/>
      <c r="K8" s="244"/>
      <c r="L8" s="238"/>
      <c r="M8" s="238"/>
      <c r="N8" s="238"/>
      <c r="O8" s="238"/>
      <c r="P8" s="238"/>
      <c r="Q8" s="246"/>
      <c r="R8" s="248"/>
      <c r="S8" s="226"/>
      <c r="T8" s="226"/>
      <c r="U8" s="228"/>
      <c r="V8" s="228"/>
      <c r="W8" s="6">
        <v>1</v>
      </c>
      <c r="X8" s="7">
        <v>2</v>
      </c>
      <c r="Y8" s="7">
        <v>3</v>
      </c>
      <c r="Z8" s="7">
        <v>4</v>
      </c>
      <c r="AA8" s="7">
        <v>5</v>
      </c>
      <c r="AB8" s="7">
        <v>6</v>
      </c>
      <c r="AC8" s="8">
        <v>7</v>
      </c>
      <c r="AD8" s="6">
        <v>8</v>
      </c>
      <c r="AE8" s="7">
        <v>9</v>
      </c>
      <c r="AF8" s="7">
        <v>10</v>
      </c>
      <c r="AG8" s="7">
        <v>11</v>
      </c>
      <c r="AH8" s="7">
        <v>12</v>
      </c>
      <c r="AI8" s="7">
        <v>13</v>
      </c>
      <c r="AJ8" s="8">
        <v>14</v>
      </c>
      <c r="AK8" s="6">
        <v>15</v>
      </c>
      <c r="AL8" s="7">
        <v>16</v>
      </c>
      <c r="AM8" s="7">
        <v>17</v>
      </c>
      <c r="AN8" s="7">
        <v>18</v>
      </c>
      <c r="AO8" s="7">
        <v>19</v>
      </c>
      <c r="AP8" s="7">
        <v>20</v>
      </c>
      <c r="AQ8" s="8">
        <v>21</v>
      </c>
      <c r="AR8" s="6">
        <v>22</v>
      </c>
      <c r="AS8" s="7">
        <v>23</v>
      </c>
      <c r="AT8" s="7">
        <v>24</v>
      </c>
      <c r="AU8" s="7">
        <v>25</v>
      </c>
      <c r="AV8" s="7">
        <v>26</v>
      </c>
      <c r="AW8" s="7">
        <v>27</v>
      </c>
      <c r="AX8" s="8">
        <v>28</v>
      </c>
      <c r="AY8" s="258"/>
      <c r="AZ8" s="222"/>
      <c r="BA8" s="222"/>
      <c r="BB8" s="222"/>
      <c r="BC8" s="222"/>
      <c r="BD8" s="222"/>
      <c r="BE8" s="222"/>
      <c r="BF8" s="222"/>
      <c r="BG8" s="223"/>
    </row>
    <row r="9" spans="1:59" ht="30" customHeight="1">
      <c r="A9" s="237"/>
      <c r="B9" s="238"/>
      <c r="C9" s="238"/>
      <c r="D9" s="238"/>
      <c r="E9" s="238"/>
      <c r="F9" s="224" t="s">
        <v>19</v>
      </c>
      <c r="G9" s="224"/>
      <c r="H9" s="224"/>
      <c r="I9" s="224" t="s">
        <v>20</v>
      </c>
      <c r="J9" s="224"/>
      <c r="K9" s="224"/>
      <c r="L9" s="238"/>
      <c r="M9" s="238"/>
      <c r="N9" s="238"/>
      <c r="O9" s="238"/>
      <c r="P9" s="238"/>
      <c r="Q9" s="246"/>
      <c r="R9" s="249"/>
      <c r="S9" s="227"/>
      <c r="T9" s="227"/>
      <c r="U9" s="229"/>
      <c r="V9" s="229"/>
      <c r="W9" s="9" t="s">
        <v>48</v>
      </c>
      <c r="X9" s="10" t="s">
        <v>49</v>
      </c>
      <c r="Y9" s="10" t="s">
        <v>50</v>
      </c>
      <c r="Z9" s="9" t="s">
        <v>51</v>
      </c>
      <c r="AA9" s="10" t="s">
        <v>52</v>
      </c>
      <c r="AB9" s="11" t="s">
        <v>53</v>
      </c>
      <c r="AC9" s="12" t="s">
        <v>54</v>
      </c>
      <c r="AD9" s="9" t="s">
        <v>48</v>
      </c>
      <c r="AE9" s="10" t="s">
        <v>49</v>
      </c>
      <c r="AF9" s="10" t="s">
        <v>50</v>
      </c>
      <c r="AG9" s="9" t="s">
        <v>51</v>
      </c>
      <c r="AH9" s="10" t="s">
        <v>52</v>
      </c>
      <c r="AI9" s="11" t="s">
        <v>53</v>
      </c>
      <c r="AJ9" s="12" t="s">
        <v>54</v>
      </c>
      <c r="AK9" s="9" t="s">
        <v>48</v>
      </c>
      <c r="AL9" s="10" t="s">
        <v>49</v>
      </c>
      <c r="AM9" s="10" t="s">
        <v>50</v>
      </c>
      <c r="AN9" s="9" t="s">
        <v>51</v>
      </c>
      <c r="AO9" s="10" t="s">
        <v>52</v>
      </c>
      <c r="AP9" s="11" t="s">
        <v>53</v>
      </c>
      <c r="AQ9" s="12" t="s">
        <v>54</v>
      </c>
      <c r="AR9" s="9" t="s">
        <v>48</v>
      </c>
      <c r="AS9" s="10" t="s">
        <v>49</v>
      </c>
      <c r="AT9" s="10" t="s">
        <v>50</v>
      </c>
      <c r="AU9" s="10" t="s">
        <v>51</v>
      </c>
      <c r="AV9" s="10" t="s">
        <v>52</v>
      </c>
      <c r="AW9" s="11" t="s">
        <v>53</v>
      </c>
      <c r="AX9" s="13" t="s">
        <v>54</v>
      </c>
      <c r="AY9" s="258"/>
      <c r="AZ9" s="222"/>
      <c r="BA9" s="222"/>
      <c r="BB9" s="222"/>
      <c r="BC9" s="222"/>
      <c r="BD9" s="222"/>
      <c r="BE9" s="222"/>
      <c r="BF9" s="222"/>
      <c r="BG9" s="223"/>
    </row>
    <row r="10" spans="1:59" ht="30" customHeight="1">
      <c r="A10" s="156"/>
      <c r="B10" s="157"/>
      <c r="C10" s="157"/>
      <c r="D10" s="157"/>
      <c r="E10" s="157"/>
      <c r="F10" s="151"/>
      <c r="G10" s="151"/>
      <c r="H10" s="151"/>
      <c r="I10" s="151"/>
      <c r="J10" s="151"/>
      <c r="K10" s="151"/>
      <c r="L10" s="152"/>
      <c r="M10" s="152"/>
      <c r="N10" s="152"/>
      <c r="O10" s="152"/>
      <c r="P10" s="152"/>
      <c r="Q10" s="153"/>
      <c r="R10" s="14"/>
      <c r="S10" s="15"/>
      <c r="T10" s="16"/>
      <c r="U10" s="16"/>
      <c r="V10" s="17"/>
      <c r="W10" s="18"/>
      <c r="X10" s="19"/>
      <c r="Y10" s="19"/>
      <c r="Z10" s="19"/>
      <c r="AA10" s="19"/>
      <c r="AB10" s="19"/>
      <c r="AC10" s="20"/>
      <c r="AD10" s="18"/>
      <c r="AE10" s="19"/>
      <c r="AF10" s="19"/>
      <c r="AG10" s="19"/>
      <c r="AH10" s="19"/>
      <c r="AI10" s="19"/>
      <c r="AJ10" s="20"/>
      <c r="AK10" s="18"/>
      <c r="AL10" s="19"/>
      <c r="AM10" s="19"/>
      <c r="AN10" s="19"/>
      <c r="AO10" s="19"/>
      <c r="AP10" s="19"/>
      <c r="AQ10" s="20"/>
      <c r="AR10" s="18"/>
      <c r="AS10" s="19"/>
      <c r="AT10" s="19"/>
      <c r="AU10" s="19"/>
      <c r="AV10" s="19"/>
      <c r="AW10" s="19"/>
      <c r="AX10" s="20"/>
      <c r="AY10" s="163">
        <f aca="true" t="shared" si="0" ref="AY10:AY27">SUM(W10:AX10)</f>
        <v>0</v>
      </c>
      <c r="AZ10" s="164"/>
      <c r="BA10" s="165"/>
      <c r="BB10" s="145">
        <f aca="true" t="shared" si="1" ref="BB10:BB22">AY10/4</f>
        <v>0</v>
      </c>
      <c r="BC10" s="146"/>
      <c r="BD10" s="161"/>
      <c r="BE10" s="145">
        <f>BB10/AY29</f>
        <v>0</v>
      </c>
      <c r="BF10" s="146"/>
      <c r="BG10" s="147"/>
    </row>
    <row r="11" spans="1:59" ht="30" customHeight="1">
      <c r="A11" s="156"/>
      <c r="B11" s="157"/>
      <c r="C11" s="157"/>
      <c r="D11" s="157"/>
      <c r="E11" s="157"/>
      <c r="F11" s="151"/>
      <c r="G11" s="151"/>
      <c r="H11" s="151"/>
      <c r="I11" s="151"/>
      <c r="J11" s="151"/>
      <c r="K11" s="151"/>
      <c r="L11" s="152"/>
      <c r="M11" s="152"/>
      <c r="N11" s="152"/>
      <c r="O11" s="152"/>
      <c r="P11" s="152"/>
      <c r="Q11" s="153"/>
      <c r="R11" s="14"/>
      <c r="S11" s="15"/>
      <c r="T11" s="16"/>
      <c r="U11" s="16"/>
      <c r="V11" s="17"/>
      <c r="W11" s="18"/>
      <c r="X11" s="19"/>
      <c r="Y11" s="19"/>
      <c r="Z11" s="19"/>
      <c r="AA11" s="19"/>
      <c r="AB11" s="19"/>
      <c r="AC11" s="20"/>
      <c r="AD11" s="18"/>
      <c r="AE11" s="19"/>
      <c r="AF11" s="19"/>
      <c r="AG11" s="19"/>
      <c r="AH11" s="19"/>
      <c r="AI11" s="19"/>
      <c r="AJ11" s="20"/>
      <c r="AK11" s="18"/>
      <c r="AL11" s="19"/>
      <c r="AM11" s="19"/>
      <c r="AN11" s="19"/>
      <c r="AO11" s="19"/>
      <c r="AP11" s="19"/>
      <c r="AQ11" s="20"/>
      <c r="AR11" s="18"/>
      <c r="AS11" s="19"/>
      <c r="AT11" s="19"/>
      <c r="AU11" s="19"/>
      <c r="AV11" s="19"/>
      <c r="AW11" s="19"/>
      <c r="AX11" s="20"/>
      <c r="AY11" s="163">
        <f t="shared" si="0"/>
        <v>0</v>
      </c>
      <c r="AZ11" s="164"/>
      <c r="BA11" s="165"/>
      <c r="BB11" s="145">
        <f t="shared" si="1"/>
        <v>0</v>
      </c>
      <c r="BC11" s="146"/>
      <c r="BD11" s="161"/>
      <c r="BE11" s="145">
        <f>BB11/AY29</f>
        <v>0</v>
      </c>
      <c r="BF11" s="146"/>
      <c r="BG11" s="147"/>
    </row>
    <row r="12" spans="1:59" ht="30" customHeight="1" thickBot="1">
      <c r="A12" s="213"/>
      <c r="B12" s="214"/>
      <c r="C12" s="214"/>
      <c r="D12" s="214"/>
      <c r="E12" s="214"/>
      <c r="F12" s="215"/>
      <c r="G12" s="215"/>
      <c r="H12" s="215"/>
      <c r="I12" s="215"/>
      <c r="J12" s="215"/>
      <c r="K12" s="215"/>
      <c r="L12" s="218"/>
      <c r="M12" s="218"/>
      <c r="N12" s="218"/>
      <c r="O12" s="218"/>
      <c r="P12" s="218"/>
      <c r="Q12" s="219"/>
      <c r="R12" s="21"/>
      <c r="S12" s="22"/>
      <c r="T12" s="23"/>
      <c r="U12" s="23"/>
      <c r="V12" s="24"/>
      <c r="W12" s="25"/>
      <c r="X12" s="26"/>
      <c r="Y12" s="26"/>
      <c r="Z12" s="26"/>
      <c r="AA12" s="26"/>
      <c r="AB12" s="26"/>
      <c r="AC12" s="27"/>
      <c r="AD12" s="25"/>
      <c r="AE12" s="26"/>
      <c r="AF12" s="26"/>
      <c r="AG12" s="26"/>
      <c r="AH12" s="26"/>
      <c r="AI12" s="26"/>
      <c r="AJ12" s="27"/>
      <c r="AK12" s="25"/>
      <c r="AL12" s="26"/>
      <c r="AM12" s="26"/>
      <c r="AN12" s="26"/>
      <c r="AO12" s="26"/>
      <c r="AP12" s="26"/>
      <c r="AQ12" s="27"/>
      <c r="AR12" s="25"/>
      <c r="AS12" s="26"/>
      <c r="AT12" s="26"/>
      <c r="AU12" s="26"/>
      <c r="AV12" s="26"/>
      <c r="AW12" s="26"/>
      <c r="AX12" s="27"/>
      <c r="AY12" s="148">
        <f t="shared" si="0"/>
        <v>0</v>
      </c>
      <c r="AZ12" s="149"/>
      <c r="BA12" s="150"/>
      <c r="BB12" s="166">
        <f t="shared" si="1"/>
        <v>0</v>
      </c>
      <c r="BC12" s="167"/>
      <c r="BD12" s="168"/>
      <c r="BE12" s="166">
        <f>BB12/AY29</f>
        <v>0</v>
      </c>
      <c r="BF12" s="167"/>
      <c r="BG12" s="169"/>
    </row>
    <row r="13" spans="1:59" ht="30" customHeight="1" thickTop="1">
      <c r="A13" s="159"/>
      <c r="B13" s="160"/>
      <c r="C13" s="160"/>
      <c r="D13" s="160"/>
      <c r="E13" s="160"/>
      <c r="F13" s="217"/>
      <c r="G13" s="217"/>
      <c r="H13" s="217"/>
      <c r="I13" s="217"/>
      <c r="J13" s="217"/>
      <c r="K13" s="217"/>
      <c r="L13" s="152"/>
      <c r="M13" s="152"/>
      <c r="N13" s="152"/>
      <c r="O13" s="152"/>
      <c r="P13" s="152"/>
      <c r="Q13" s="153"/>
      <c r="R13" s="28"/>
      <c r="S13" s="56" t="str">
        <f>IF(COUNTIF($J$57:$J$63,A13),"基準","基準外")</f>
        <v>基準外</v>
      </c>
      <c r="T13" s="111"/>
      <c r="U13" s="112"/>
      <c r="V13" s="112"/>
      <c r="W13" s="29"/>
      <c r="X13" s="30"/>
      <c r="Y13" s="30"/>
      <c r="Z13" s="30"/>
      <c r="AA13" s="30"/>
      <c r="AB13" s="30"/>
      <c r="AC13" s="31"/>
      <c r="AD13" s="29"/>
      <c r="AE13" s="30"/>
      <c r="AF13" s="30"/>
      <c r="AG13" s="30"/>
      <c r="AH13" s="30"/>
      <c r="AI13" s="30"/>
      <c r="AJ13" s="31"/>
      <c r="AK13" s="29"/>
      <c r="AL13" s="30"/>
      <c r="AM13" s="30"/>
      <c r="AN13" s="30"/>
      <c r="AO13" s="30"/>
      <c r="AP13" s="30"/>
      <c r="AQ13" s="31"/>
      <c r="AR13" s="29"/>
      <c r="AS13" s="30"/>
      <c r="AT13" s="30"/>
      <c r="AU13" s="30"/>
      <c r="AV13" s="30"/>
      <c r="AW13" s="30"/>
      <c r="AX13" s="31"/>
      <c r="AY13" s="207">
        <f t="shared" si="0"/>
        <v>0</v>
      </c>
      <c r="AZ13" s="208"/>
      <c r="BA13" s="209"/>
      <c r="BB13" s="210">
        <f t="shared" si="1"/>
        <v>0</v>
      </c>
      <c r="BC13" s="211"/>
      <c r="BD13" s="216"/>
      <c r="BE13" s="210">
        <f>BB13/AY29</f>
        <v>0</v>
      </c>
      <c r="BF13" s="211"/>
      <c r="BG13" s="212"/>
    </row>
    <row r="14" spans="1:59" ht="30" customHeight="1">
      <c r="A14" s="159"/>
      <c r="B14" s="160"/>
      <c r="C14" s="160"/>
      <c r="D14" s="160"/>
      <c r="E14" s="160"/>
      <c r="F14" s="151"/>
      <c r="G14" s="151"/>
      <c r="H14" s="151"/>
      <c r="I14" s="151"/>
      <c r="J14" s="151"/>
      <c r="K14" s="151"/>
      <c r="L14" s="152"/>
      <c r="M14" s="152"/>
      <c r="N14" s="152"/>
      <c r="O14" s="152"/>
      <c r="P14" s="152"/>
      <c r="Q14" s="153"/>
      <c r="R14" s="14"/>
      <c r="S14" s="56" t="str">
        <f aca="true" t="shared" si="2" ref="S14:S27">IF(COUNTIF($J$57:$J$63,A14),"基準","基準外")</f>
        <v>基準外</v>
      </c>
      <c r="T14" s="112"/>
      <c r="U14" s="112"/>
      <c r="V14" s="112"/>
      <c r="W14" s="18"/>
      <c r="X14" s="19"/>
      <c r="Y14" s="19"/>
      <c r="Z14" s="19"/>
      <c r="AA14" s="19"/>
      <c r="AB14" s="19"/>
      <c r="AC14" s="20"/>
      <c r="AD14" s="18"/>
      <c r="AE14" s="19"/>
      <c r="AF14" s="19"/>
      <c r="AG14" s="19"/>
      <c r="AH14" s="19"/>
      <c r="AI14" s="19"/>
      <c r="AJ14" s="20"/>
      <c r="AK14" s="18"/>
      <c r="AL14" s="19"/>
      <c r="AM14" s="19"/>
      <c r="AN14" s="19"/>
      <c r="AO14" s="19"/>
      <c r="AP14" s="19"/>
      <c r="AQ14" s="20"/>
      <c r="AR14" s="18"/>
      <c r="AS14" s="19"/>
      <c r="AT14" s="19"/>
      <c r="AU14" s="19"/>
      <c r="AV14" s="19"/>
      <c r="AW14" s="19"/>
      <c r="AX14" s="20"/>
      <c r="AY14" s="170">
        <f t="shared" si="0"/>
        <v>0</v>
      </c>
      <c r="AZ14" s="171"/>
      <c r="BA14" s="172"/>
      <c r="BB14" s="145">
        <f t="shared" si="1"/>
        <v>0</v>
      </c>
      <c r="BC14" s="146"/>
      <c r="BD14" s="161"/>
      <c r="BE14" s="145">
        <f>BB14/AY29</f>
        <v>0</v>
      </c>
      <c r="BF14" s="146"/>
      <c r="BG14" s="147"/>
    </row>
    <row r="15" spans="1:59" ht="30" customHeight="1">
      <c r="A15" s="159"/>
      <c r="B15" s="160"/>
      <c r="C15" s="160"/>
      <c r="D15" s="160"/>
      <c r="E15" s="160"/>
      <c r="F15" s="151"/>
      <c r="G15" s="151"/>
      <c r="H15" s="151"/>
      <c r="I15" s="151"/>
      <c r="J15" s="151"/>
      <c r="K15" s="151"/>
      <c r="L15" s="152"/>
      <c r="M15" s="152"/>
      <c r="N15" s="152"/>
      <c r="O15" s="152"/>
      <c r="P15" s="152"/>
      <c r="Q15" s="153"/>
      <c r="R15" s="14"/>
      <c r="S15" s="56" t="str">
        <f t="shared" si="2"/>
        <v>基準外</v>
      </c>
      <c r="T15" s="112"/>
      <c r="U15" s="112"/>
      <c r="V15" s="112"/>
      <c r="W15" s="18"/>
      <c r="X15" s="19"/>
      <c r="Y15" s="19"/>
      <c r="Z15" s="19"/>
      <c r="AA15" s="19"/>
      <c r="AB15" s="19"/>
      <c r="AC15" s="20"/>
      <c r="AD15" s="18"/>
      <c r="AE15" s="19"/>
      <c r="AF15" s="19"/>
      <c r="AG15" s="19"/>
      <c r="AH15" s="19"/>
      <c r="AI15" s="19"/>
      <c r="AJ15" s="20"/>
      <c r="AK15" s="18"/>
      <c r="AL15" s="19"/>
      <c r="AM15" s="19"/>
      <c r="AN15" s="19"/>
      <c r="AO15" s="19"/>
      <c r="AP15" s="19"/>
      <c r="AQ15" s="20"/>
      <c r="AR15" s="18"/>
      <c r="AS15" s="19"/>
      <c r="AT15" s="19"/>
      <c r="AU15" s="19"/>
      <c r="AV15" s="19"/>
      <c r="AW15" s="19"/>
      <c r="AX15" s="20"/>
      <c r="AY15" s="170">
        <f t="shared" si="0"/>
        <v>0</v>
      </c>
      <c r="AZ15" s="171"/>
      <c r="BA15" s="172"/>
      <c r="BB15" s="145">
        <f>AY15/4</f>
        <v>0</v>
      </c>
      <c r="BC15" s="146"/>
      <c r="BD15" s="161"/>
      <c r="BE15" s="145">
        <f>BB15/AY29</f>
        <v>0</v>
      </c>
      <c r="BF15" s="146"/>
      <c r="BG15" s="147"/>
    </row>
    <row r="16" spans="1:59" ht="30" customHeight="1">
      <c r="A16" s="159"/>
      <c r="B16" s="160"/>
      <c r="C16" s="160"/>
      <c r="D16" s="160"/>
      <c r="E16" s="160"/>
      <c r="F16" s="151"/>
      <c r="G16" s="151"/>
      <c r="H16" s="151"/>
      <c r="I16" s="151"/>
      <c r="J16" s="151"/>
      <c r="K16" s="151"/>
      <c r="L16" s="152"/>
      <c r="M16" s="152"/>
      <c r="N16" s="152"/>
      <c r="O16" s="152"/>
      <c r="P16" s="152"/>
      <c r="Q16" s="153"/>
      <c r="R16" s="14"/>
      <c r="S16" s="56" t="str">
        <f t="shared" si="2"/>
        <v>基準外</v>
      </c>
      <c r="T16" s="112"/>
      <c r="U16" s="112"/>
      <c r="V16" s="112"/>
      <c r="W16" s="18"/>
      <c r="X16" s="19"/>
      <c r="Y16" s="19"/>
      <c r="Z16" s="19"/>
      <c r="AA16" s="19"/>
      <c r="AB16" s="19"/>
      <c r="AC16" s="20"/>
      <c r="AD16" s="18"/>
      <c r="AE16" s="19"/>
      <c r="AF16" s="19"/>
      <c r="AG16" s="19"/>
      <c r="AH16" s="19"/>
      <c r="AI16" s="19"/>
      <c r="AJ16" s="20"/>
      <c r="AK16" s="18"/>
      <c r="AL16" s="19"/>
      <c r="AM16" s="19"/>
      <c r="AN16" s="19"/>
      <c r="AO16" s="19"/>
      <c r="AP16" s="19"/>
      <c r="AQ16" s="20"/>
      <c r="AR16" s="18"/>
      <c r="AS16" s="19"/>
      <c r="AT16" s="19"/>
      <c r="AU16" s="19"/>
      <c r="AV16" s="19"/>
      <c r="AW16" s="19"/>
      <c r="AX16" s="20"/>
      <c r="AY16" s="170">
        <f t="shared" si="0"/>
        <v>0</v>
      </c>
      <c r="AZ16" s="171"/>
      <c r="BA16" s="172"/>
      <c r="BB16" s="145">
        <f>AY16/4</f>
        <v>0</v>
      </c>
      <c r="BC16" s="146"/>
      <c r="BD16" s="161"/>
      <c r="BE16" s="145">
        <f>BB16/AY29</f>
        <v>0</v>
      </c>
      <c r="BF16" s="146"/>
      <c r="BG16" s="147"/>
    </row>
    <row r="17" spans="1:59" ht="30" customHeight="1">
      <c r="A17" s="159"/>
      <c r="B17" s="160"/>
      <c r="C17" s="160"/>
      <c r="D17" s="160"/>
      <c r="E17" s="160"/>
      <c r="F17" s="151"/>
      <c r="G17" s="151"/>
      <c r="H17" s="151"/>
      <c r="I17" s="151"/>
      <c r="J17" s="151"/>
      <c r="K17" s="151"/>
      <c r="L17" s="152"/>
      <c r="M17" s="152"/>
      <c r="N17" s="152"/>
      <c r="O17" s="152"/>
      <c r="P17" s="152"/>
      <c r="Q17" s="153"/>
      <c r="R17" s="14"/>
      <c r="S17" s="56" t="str">
        <f t="shared" si="2"/>
        <v>基準外</v>
      </c>
      <c r="T17" s="112"/>
      <c r="U17" s="112"/>
      <c r="V17" s="112"/>
      <c r="W17" s="18"/>
      <c r="X17" s="19"/>
      <c r="Y17" s="19"/>
      <c r="Z17" s="19"/>
      <c r="AA17" s="19"/>
      <c r="AB17" s="19"/>
      <c r="AC17" s="20"/>
      <c r="AD17" s="18"/>
      <c r="AE17" s="19"/>
      <c r="AF17" s="19"/>
      <c r="AG17" s="19"/>
      <c r="AH17" s="19"/>
      <c r="AI17" s="19"/>
      <c r="AJ17" s="20"/>
      <c r="AK17" s="18"/>
      <c r="AL17" s="19"/>
      <c r="AM17" s="19"/>
      <c r="AN17" s="19"/>
      <c r="AO17" s="19"/>
      <c r="AP17" s="19"/>
      <c r="AQ17" s="20"/>
      <c r="AR17" s="18"/>
      <c r="AS17" s="19"/>
      <c r="AT17" s="19"/>
      <c r="AU17" s="19"/>
      <c r="AV17" s="19"/>
      <c r="AW17" s="19"/>
      <c r="AX17" s="20"/>
      <c r="AY17" s="170">
        <f t="shared" si="0"/>
        <v>0</v>
      </c>
      <c r="AZ17" s="171"/>
      <c r="BA17" s="172"/>
      <c r="BB17" s="145">
        <f>AY17/4</f>
        <v>0</v>
      </c>
      <c r="BC17" s="146"/>
      <c r="BD17" s="161"/>
      <c r="BE17" s="145">
        <f>BB17/AY29</f>
        <v>0</v>
      </c>
      <c r="BF17" s="146"/>
      <c r="BG17" s="147"/>
    </row>
    <row r="18" spans="1:59" ht="30" customHeight="1">
      <c r="A18" s="159"/>
      <c r="B18" s="160"/>
      <c r="C18" s="160"/>
      <c r="D18" s="160"/>
      <c r="E18" s="160"/>
      <c r="F18" s="151"/>
      <c r="G18" s="151"/>
      <c r="H18" s="151"/>
      <c r="I18" s="151"/>
      <c r="J18" s="151"/>
      <c r="K18" s="151"/>
      <c r="L18" s="152"/>
      <c r="M18" s="152"/>
      <c r="N18" s="152"/>
      <c r="O18" s="152"/>
      <c r="P18" s="152"/>
      <c r="Q18" s="153"/>
      <c r="R18" s="14"/>
      <c r="S18" s="56" t="str">
        <f t="shared" si="2"/>
        <v>基準外</v>
      </c>
      <c r="T18" s="112"/>
      <c r="U18" s="112"/>
      <c r="V18" s="112"/>
      <c r="W18" s="18"/>
      <c r="X18" s="19"/>
      <c r="Y18" s="19"/>
      <c r="Z18" s="19"/>
      <c r="AA18" s="19"/>
      <c r="AB18" s="19"/>
      <c r="AC18" s="20"/>
      <c r="AD18" s="18"/>
      <c r="AE18" s="19"/>
      <c r="AF18" s="19"/>
      <c r="AG18" s="19"/>
      <c r="AH18" s="19"/>
      <c r="AI18" s="19"/>
      <c r="AJ18" s="20"/>
      <c r="AK18" s="18"/>
      <c r="AL18" s="19"/>
      <c r="AM18" s="19"/>
      <c r="AN18" s="19"/>
      <c r="AO18" s="19"/>
      <c r="AP18" s="19"/>
      <c r="AQ18" s="20"/>
      <c r="AR18" s="18"/>
      <c r="AS18" s="19"/>
      <c r="AT18" s="19"/>
      <c r="AU18" s="19"/>
      <c r="AV18" s="19"/>
      <c r="AW18" s="19"/>
      <c r="AX18" s="20"/>
      <c r="AY18" s="170">
        <f t="shared" si="0"/>
        <v>0</v>
      </c>
      <c r="AZ18" s="171"/>
      <c r="BA18" s="172"/>
      <c r="BB18" s="145">
        <f t="shared" si="1"/>
        <v>0</v>
      </c>
      <c r="BC18" s="146"/>
      <c r="BD18" s="161"/>
      <c r="BE18" s="145">
        <f>BB18/AY29</f>
        <v>0</v>
      </c>
      <c r="BF18" s="146"/>
      <c r="BG18" s="147"/>
    </row>
    <row r="19" spans="1:59" ht="30" customHeight="1">
      <c r="A19" s="159"/>
      <c r="B19" s="160"/>
      <c r="C19" s="160"/>
      <c r="D19" s="160"/>
      <c r="E19" s="160"/>
      <c r="F19" s="151"/>
      <c r="G19" s="151"/>
      <c r="H19" s="151"/>
      <c r="I19" s="151"/>
      <c r="J19" s="151"/>
      <c r="K19" s="151"/>
      <c r="L19" s="152"/>
      <c r="M19" s="152"/>
      <c r="N19" s="152"/>
      <c r="O19" s="152"/>
      <c r="P19" s="152"/>
      <c r="Q19" s="153"/>
      <c r="R19" s="14"/>
      <c r="S19" s="56" t="str">
        <f t="shared" si="2"/>
        <v>基準外</v>
      </c>
      <c r="T19" s="112"/>
      <c r="U19" s="112"/>
      <c r="V19" s="112"/>
      <c r="W19" s="18"/>
      <c r="X19" s="19"/>
      <c r="Y19" s="19"/>
      <c r="Z19" s="19"/>
      <c r="AA19" s="19"/>
      <c r="AB19" s="19"/>
      <c r="AC19" s="20"/>
      <c r="AD19" s="18"/>
      <c r="AE19" s="19"/>
      <c r="AF19" s="19"/>
      <c r="AG19" s="19"/>
      <c r="AH19" s="19"/>
      <c r="AI19" s="19"/>
      <c r="AJ19" s="20"/>
      <c r="AK19" s="18"/>
      <c r="AL19" s="19"/>
      <c r="AM19" s="19"/>
      <c r="AN19" s="19"/>
      <c r="AO19" s="19"/>
      <c r="AP19" s="19"/>
      <c r="AQ19" s="20"/>
      <c r="AR19" s="18"/>
      <c r="AS19" s="19"/>
      <c r="AT19" s="19"/>
      <c r="AU19" s="19"/>
      <c r="AV19" s="19"/>
      <c r="AW19" s="19"/>
      <c r="AX19" s="20"/>
      <c r="AY19" s="163">
        <f t="shared" si="0"/>
        <v>0</v>
      </c>
      <c r="AZ19" s="164"/>
      <c r="BA19" s="165"/>
      <c r="BB19" s="145">
        <f>AY19/4</f>
        <v>0</v>
      </c>
      <c r="BC19" s="146"/>
      <c r="BD19" s="161"/>
      <c r="BE19" s="145">
        <f>BB19/AY29</f>
        <v>0</v>
      </c>
      <c r="BF19" s="146"/>
      <c r="BG19" s="147"/>
    </row>
    <row r="20" spans="1:59" ht="30" customHeight="1">
      <c r="A20" s="159"/>
      <c r="B20" s="160"/>
      <c r="C20" s="160"/>
      <c r="D20" s="160"/>
      <c r="E20" s="160"/>
      <c r="F20" s="151"/>
      <c r="G20" s="151"/>
      <c r="H20" s="151"/>
      <c r="I20" s="151"/>
      <c r="J20" s="151"/>
      <c r="K20" s="151"/>
      <c r="L20" s="152"/>
      <c r="M20" s="152"/>
      <c r="N20" s="152"/>
      <c r="O20" s="152"/>
      <c r="P20" s="152"/>
      <c r="Q20" s="153"/>
      <c r="R20" s="14"/>
      <c r="S20" s="56" t="str">
        <f t="shared" si="2"/>
        <v>基準外</v>
      </c>
      <c r="T20" s="112"/>
      <c r="U20" s="112"/>
      <c r="V20" s="112"/>
      <c r="W20" s="18"/>
      <c r="X20" s="19"/>
      <c r="Y20" s="19"/>
      <c r="Z20" s="19"/>
      <c r="AA20" s="19"/>
      <c r="AB20" s="19"/>
      <c r="AC20" s="20"/>
      <c r="AD20" s="18"/>
      <c r="AE20" s="19"/>
      <c r="AF20" s="19"/>
      <c r="AG20" s="19"/>
      <c r="AH20" s="19"/>
      <c r="AI20" s="19"/>
      <c r="AJ20" s="20"/>
      <c r="AK20" s="18"/>
      <c r="AL20" s="19"/>
      <c r="AM20" s="19"/>
      <c r="AN20" s="19"/>
      <c r="AO20" s="19"/>
      <c r="AP20" s="19"/>
      <c r="AQ20" s="20"/>
      <c r="AR20" s="18"/>
      <c r="AS20" s="19"/>
      <c r="AT20" s="19"/>
      <c r="AU20" s="19"/>
      <c r="AV20" s="19"/>
      <c r="AW20" s="19"/>
      <c r="AX20" s="20"/>
      <c r="AY20" s="163">
        <f t="shared" si="0"/>
        <v>0</v>
      </c>
      <c r="AZ20" s="164"/>
      <c r="BA20" s="165"/>
      <c r="BB20" s="145">
        <f>AY20/4</f>
        <v>0</v>
      </c>
      <c r="BC20" s="146"/>
      <c r="BD20" s="161"/>
      <c r="BE20" s="145">
        <f>BB20/AY29</f>
        <v>0</v>
      </c>
      <c r="BF20" s="146"/>
      <c r="BG20" s="147"/>
    </row>
    <row r="21" spans="1:59" ht="30" customHeight="1">
      <c r="A21" s="159"/>
      <c r="B21" s="160"/>
      <c r="C21" s="160"/>
      <c r="D21" s="160"/>
      <c r="E21" s="160"/>
      <c r="F21" s="151"/>
      <c r="G21" s="151"/>
      <c r="H21" s="151"/>
      <c r="I21" s="151"/>
      <c r="J21" s="151"/>
      <c r="K21" s="151"/>
      <c r="L21" s="152"/>
      <c r="M21" s="152"/>
      <c r="N21" s="152"/>
      <c r="O21" s="152"/>
      <c r="P21" s="152"/>
      <c r="Q21" s="153"/>
      <c r="R21" s="14"/>
      <c r="S21" s="56" t="str">
        <f t="shared" si="2"/>
        <v>基準外</v>
      </c>
      <c r="T21" s="112"/>
      <c r="U21" s="112"/>
      <c r="V21" s="112"/>
      <c r="W21" s="18"/>
      <c r="X21" s="19"/>
      <c r="Y21" s="19"/>
      <c r="Z21" s="19"/>
      <c r="AA21" s="19"/>
      <c r="AB21" s="19"/>
      <c r="AC21" s="20"/>
      <c r="AD21" s="18"/>
      <c r="AE21" s="19"/>
      <c r="AF21" s="19"/>
      <c r="AG21" s="19"/>
      <c r="AH21" s="19"/>
      <c r="AI21" s="19"/>
      <c r="AJ21" s="20"/>
      <c r="AK21" s="18"/>
      <c r="AL21" s="19"/>
      <c r="AM21" s="19"/>
      <c r="AN21" s="19"/>
      <c r="AO21" s="19"/>
      <c r="AP21" s="19"/>
      <c r="AQ21" s="20"/>
      <c r="AR21" s="18"/>
      <c r="AS21" s="19"/>
      <c r="AT21" s="19"/>
      <c r="AU21" s="19"/>
      <c r="AV21" s="19"/>
      <c r="AW21" s="19"/>
      <c r="AX21" s="20"/>
      <c r="AY21" s="163">
        <f t="shared" si="0"/>
        <v>0</v>
      </c>
      <c r="AZ21" s="164"/>
      <c r="BA21" s="165"/>
      <c r="BB21" s="145">
        <f t="shared" si="1"/>
        <v>0</v>
      </c>
      <c r="BC21" s="146"/>
      <c r="BD21" s="161"/>
      <c r="BE21" s="145">
        <f>BB21/AY29</f>
        <v>0</v>
      </c>
      <c r="BF21" s="146"/>
      <c r="BG21" s="147"/>
    </row>
    <row r="22" spans="1:59" ht="30" customHeight="1">
      <c r="A22" s="156"/>
      <c r="B22" s="157"/>
      <c r="C22" s="157"/>
      <c r="D22" s="157"/>
      <c r="E22" s="157"/>
      <c r="F22" s="151"/>
      <c r="G22" s="151"/>
      <c r="H22" s="151"/>
      <c r="I22" s="151"/>
      <c r="J22" s="151"/>
      <c r="K22" s="151"/>
      <c r="L22" s="152"/>
      <c r="M22" s="152"/>
      <c r="N22" s="152"/>
      <c r="O22" s="152"/>
      <c r="P22" s="152"/>
      <c r="Q22" s="152"/>
      <c r="R22" s="32"/>
      <c r="S22" s="56" t="str">
        <f t="shared" si="2"/>
        <v>基準外</v>
      </c>
      <c r="T22" s="111"/>
      <c r="U22" s="111"/>
      <c r="V22" s="111"/>
      <c r="W22" s="18"/>
      <c r="X22" s="19"/>
      <c r="Y22" s="19"/>
      <c r="Z22" s="19"/>
      <c r="AA22" s="19"/>
      <c r="AB22" s="19"/>
      <c r="AC22" s="20"/>
      <c r="AD22" s="18"/>
      <c r="AE22" s="19"/>
      <c r="AF22" s="19"/>
      <c r="AG22" s="19"/>
      <c r="AH22" s="19"/>
      <c r="AI22" s="19"/>
      <c r="AJ22" s="20"/>
      <c r="AK22" s="18"/>
      <c r="AL22" s="19"/>
      <c r="AM22" s="19"/>
      <c r="AN22" s="19"/>
      <c r="AO22" s="19"/>
      <c r="AP22" s="19"/>
      <c r="AQ22" s="20"/>
      <c r="AR22" s="18"/>
      <c r="AS22" s="19"/>
      <c r="AT22" s="19"/>
      <c r="AU22" s="19"/>
      <c r="AV22" s="19"/>
      <c r="AW22" s="19"/>
      <c r="AX22" s="20"/>
      <c r="AY22" s="148">
        <f t="shared" si="0"/>
        <v>0</v>
      </c>
      <c r="AZ22" s="149"/>
      <c r="BA22" s="150"/>
      <c r="BB22" s="166">
        <f t="shared" si="1"/>
        <v>0</v>
      </c>
      <c r="BC22" s="167"/>
      <c r="BD22" s="168"/>
      <c r="BE22" s="166">
        <f>BB22/AY29</f>
        <v>0</v>
      </c>
      <c r="BF22" s="167"/>
      <c r="BG22" s="169"/>
    </row>
    <row r="23" spans="1:59" ht="30" customHeight="1">
      <c r="A23" s="156"/>
      <c r="B23" s="157"/>
      <c r="C23" s="157"/>
      <c r="D23" s="157"/>
      <c r="E23" s="157"/>
      <c r="F23" s="151"/>
      <c r="G23" s="151"/>
      <c r="H23" s="151"/>
      <c r="I23" s="151"/>
      <c r="J23" s="151"/>
      <c r="K23" s="151"/>
      <c r="L23" s="152"/>
      <c r="M23" s="152"/>
      <c r="N23" s="152"/>
      <c r="O23" s="152"/>
      <c r="P23" s="152"/>
      <c r="Q23" s="152"/>
      <c r="R23" s="14"/>
      <c r="S23" s="56" t="str">
        <f t="shared" si="2"/>
        <v>基準外</v>
      </c>
      <c r="T23" s="111"/>
      <c r="U23" s="111"/>
      <c r="V23" s="111"/>
      <c r="W23" s="18"/>
      <c r="X23" s="19"/>
      <c r="Y23" s="19"/>
      <c r="Z23" s="19"/>
      <c r="AA23" s="19"/>
      <c r="AB23" s="19"/>
      <c r="AC23" s="20"/>
      <c r="AD23" s="18"/>
      <c r="AE23" s="19"/>
      <c r="AF23" s="19"/>
      <c r="AG23" s="19"/>
      <c r="AH23" s="19"/>
      <c r="AI23" s="19"/>
      <c r="AJ23" s="20"/>
      <c r="AK23" s="18"/>
      <c r="AL23" s="19"/>
      <c r="AM23" s="19"/>
      <c r="AN23" s="19"/>
      <c r="AO23" s="19"/>
      <c r="AP23" s="19"/>
      <c r="AQ23" s="20"/>
      <c r="AR23" s="18"/>
      <c r="AS23" s="19"/>
      <c r="AT23" s="19"/>
      <c r="AU23" s="19"/>
      <c r="AV23" s="19"/>
      <c r="AW23" s="19"/>
      <c r="AX23" s="20"/>
      <c r="AY23" s="163">
        <f t="shared" si="0"/>
        <v>0</v>
      </c>
      <c r="AZ23" s="164"/>
      <c r="BA23" s="165"/>
      <c r="BB23" s="145">
        <f>AY23/4</f>
        <v>0</v>
      </c>
      <c r="BC23" s="146"/>
      <c r="BD23" s="161"/>
      <c r="BE23" s="166">
        <f>BB23/AY29</f>
        <v>0</v>
      </c>
      <c r="BF23" s="167"/>
      <c r="BG23" s="169"/>
    </row>
    <row r="24" spans="1:59" ht="30" customHeight="1">
      <c r="A24" s="156"/>
      <c r="B24" s="157"/>
      <c r="C24" s="157"/>
      <c r="D24" s="157"/>
      <c r="E24" s="157"/>
      <c r="F24" s="151"/>
      <c r="G24" s="151"/>
      <c r="H24" s="151"/>
      <c r="I24" s="151"/>
      <c r="J24" s="151"/>
      <c r="K24" s="151"/>
      <c r="L24" s="152"/>
      <c r="M24" s="152"/>
      <c r="N24" s="152"/>
      <c r="O24" s="152"/>
      <c r="P24" s="152"/>
      <c r="Q24" s="152"/>
      <c r="R24" s="14"/>
      <c r="S24" s="56" t="str">
        <f t="shared" si="2"/>
        <v>基準外</v>
      </c>
      <c r="T24" s="111"/>
      <c r="U24" s="111"/>
      <c r="V24" s="111"/>
      <c r="W24" s="18"/>
      <c r="X24" s="19"/>
      <c r="Y24" s="19"/>
      <c r="Z24" s="19"/>
      <c r="AA24" s="19"/>
      <c r="AB24" s="19"/>
      <c r="AC24" s="20"/>
      <c r="AD24" s="18"/>
      <c r="AE24" s="19"/>
      <c r="AF24" s="19"/>
      <c r="AG24" s="19"/>
      <c r="AH24" s="19"/>
      <c r="AI24" s="19"/>
      <c r="AJ24" s="20"/>
      <c r="AK24" s="18"/>
      <c r="AL24" s="19"/>
      <c r="AM24" s="19"/>
      <c r="AN24" s="19"/>
      <c r="AO24" s="19"/>
      <c r="AP24" s="19"/>
      <c r="AQ24" s="20"/>
      <c r="AR24" s="18"/>
      <c r="AS24" s="19"/>
      <c r="AT24" s="19"/>
      <c r="AU24" s="19"/>
      <c r="AV24" s="19"/>
      <c r="AW24" s="19"/>
      <c r="AX24" s="20"/>
      <c r="AY24" s="163">
        <f t="shared" si="0"/>
        <v>0</v>
      </c>
      <c r="AZ24" s="164"/>
      <c r="BA24" s="165"/>
      <c r="BB24" s="145">
        <f>AY24/4</f>
        <v>0</v>
      </c>
      <c r="BC24" s="146"/>
      <c r="BD24" s="161"/>
      <c r="BE24" s="166">
        <f>BB24/AY29</f>
        <v>0</v>
      </c>
      <c r="BF24" s="167"/>
      <c r="BG24" s="169"/>
    </row>
    <row r="25" spans="1:59" ht="30" customHeight="1">
      <c r="A25" s="156"/>
      <c r="B25" s="157"/>
      <c r="C25" s="157"/>
      <c r="D25" s="157"/>
      <c r="E25" s="157"/>
      <c r="F25" s="151"/>
      <c r="G25" s="151"/>
      <c r="H25" s="151"/>
      <c r="I25" s="151"/>
      <c r="J25" s="151"/>
      <c r="K25" s="151"/>
      <c r="L25" s="152"/>
      <c r="M25" s="152"/>
      <c r="N25" s="152"/>
      <c r="O25" s="152"/>
      <c r="P25" s="152"/>
      <c r="Q25" s="152"/>
      <c r="R25" s="14"/>
      <c r="S25" s="56" t="str">
        <f t="shared" si="2"/>
        <v>基準外</v>
      </c>
      <c r="T25" s="111"/>
      <c r="U25" s="111"/>
      <c r="V25" s="111"/>
      <c r="W25" s="18"/>
      <c r="X25" s="19"/>
      <c r="Y25" s="19"/>
      <c r="Z25" s="19"/>
      <c r="AA25" s="19"/>
      <c r="AB25" s="19"/>
      <c r="AC25" s="20"/>
      <c r="AD25" s="18"/>
      <c r="AE25" s="19"/>
      <c r="AF25" s="19"/>
      <c r="AG25" s="19"/>
      <c r="AH25" s="19"/>
      <c r="AI25" s="19"/>
      <c r="AJ25" s="20"/>
      <c r="AK25" s="18"/>
      <c r="AL25" s="19"/>
      <c r="AM25" s="19"/>
      <c r="AN25" s="19"/>
      <c r="AO25" s="19"/>
      <c r="AP25" s="19"/>
      <c r="AQ25" s="20"/>
      <c r="AR25" s="18"/>
      <c r="AS25" s="19"/>
      <c r="AT25" s="19"/>
      <c r="AU25" s="19"/>
      <c r="AV25" s="19"/>
      <c r="AW25" s="19"/>
      <c r="AX25" s="20"/>
      <c r="AY25" s="163">
        <f t="shared" si="0"/>
        <v>0</v>
      </c>
      <c r="AZ25" s="164"/>
      <c r="BA25" s="165"/>
      <c r="BB25" s="145">
        <f>AY25/4</f>
        <v>0</v>
      </c>
      <c r="BC25" s="146"/>
      <c r="BD25" s="161"/>
      <c r="BE25" s="166">
        <f>BB25/AY29</f>
        <v>0</v>
      </c>
      <c r="BF25" s="167"/>
      <c r="BG25" s="169"/>
    </row>
    <row r="26" spans="1:59" ht="30" customHeight="1">
      <c r="A26" s="156"/>
      <c r="B26" s="157"/>
      <c r="C26" s="157"/>
      <c r="D26" s="157"/>
      <c r="E26" s="157"/>
      <c r="F26" s="151"/>
      <c r="G26" s="151"/>
      <c r="H26" s="151"/>
      <c r="I26" s="151"/>
      <c r="J26" s="151"/>
      <c r="K26" s="151"/>
      <c r="L26" s="152"/>
      <c r="M26" s="152"/>
      <c r="N26" s="152"/>
      <c r="O26" s="152"/>
      <c r="P26" s="152"/>
      <c r="Q26" s="152"/>
      <c r="R26" s="14"/>
      <c r="S26" s="56" t="str">
        <f t="shared" si="2"/>
        <v>基準外</v>
      </c>
      <c r="T26" s="111"/>
      <c r="U26" s="111"/>
      <c r="V26" s="33"/>
      <c r="W26" s="18"/>
      <c r="X26" s="19"/>
      <c r="Y26" s="19"/>
      <c r="Z26" s="19"/>
      <c r="AA26" s="19"/>
      <c r="AB26" s="19"/>
      <c r="AC26" s="20"/>
      <c r="AD26" s="18"/>
      <c r="AE26" s="19"/>
      <c r="AF26" s="19"/>
      <c r="AG26" s="19"/>
      <c r="AH26" s="19"/>
      <c r="AI26" s="19"/>
      <c r="AJ26" s="20"/>
      <c r="AK26" s="18"/>
      <c r="AL26" s="19"/>
      <c r="AM26" s="19"/>
      <c r="AN26" s="19"/>
      <c r="AO26" s="19"/>
      <c r="AP26" s="19"/>
      <c r="AQ26" s="20"/>
      <c r="AR26" s="18"/>
      <c r="AS26" s="19"/>
      <c r="AT26" s="19"/>
      <c r="AU26" s="19"/>
      <c r="AV26" s="19"/>
      <c r="AW26" s="19"/>
      <c r="AX26" s="20"/>
      <c r="AY26" s="163">
        <f t="shared" si="0"/>
        <v>0</v>
      </c>
      <c r="AZ26" s="164"/>
      <c r="BA26" s="165"/>
      <c r="BB26" s="145">
        <f>AY26/4</f>
        <v>0</v>
      </c>
      <c r="BC26" s="146"/>
      <c r="BD26" s="161"/>
      <c r="BE26" s="166">
        <f>BB26/AY29</f>
        <v>0</v>
      </c>
      <c r="BF26" s="167"/>
      <c r="BG26" s="169"/>
    </row>
    <row r="27" spans="1:59" ht="30" customHeight="1" thickBot="1">
      <c r="A27" s="191"/>
      <c r="B27" s="189"/>
      <c r="C27" s="189"/>
      <c r="D27" s="189"/>
      <c r="E27" s="189"/>
      <c r="F27" s="162"/>
      <c r="G27" s="162"/>
      <c r="H27" s="162"/>
      <c r="I27" s="162"/>
      <c r="J27" s="162"/>
      <c r="K27" s="162"/>
      <c r="L27" s="154"/>
      <c r="M27" s="154"/>
      <c r="N27" s="154"/>
      <c r="O27" s="154"/>
      <c r="P27" s="154"/>
      <c r="Q27" s="155"/>
      <c r="R27" s="34"/>
      <c r="S27" s="56" t="str">
        <f t="shared" si="2"/>
        <v>基準外</v>
      </c>
      <c r="T27" s="113"/>
      <c r="U27" s="113"/>
      <c r="V27" s="114"/>
      <c r="W27" s="35"/>
      <c r="X27" s="36"/>
      <c r="Y27" s="36"/>
      <c r="Z27" s="36"/>
      <c r="AA27" s="36"/>
      <c r="AB27" s="36"/>
      <c r="AC27" s="37"/>
      <c r="AD27" s="35"/>
      <c r="AE27" s="36"/>
      <c r="AF27" s="36"/>
      <c r="AG27" s="36"/>
      <c r="AH27" s="36"/>
      <c r="AI27" s="36"/>
      <c r="AJ27" s="37"/>
      <c r="AK27" s="35"/>
      <c r="AL27" s="36"/>
      <c r="AM27" s="36"/>
      <c r="AN27" s="36"/>
      <c r="AO27" s="36"/>
      <c r="AP27" s="36"/>
      <c r="AQ27" s="37"/>
      <c r="AR27" s="35"/>
      <c r="AS27" s="36"/>
      <c r="AT27" s="36"/>
      <c r="AU27" s="36"/>
      <c r="AV27" s="36"/>
      <c r="AW27" s="36"/>
      <c r="AX27" s="37"/>
      <c r="AY27" s="148">
        <f t="shared" si="0"/>
        <v>0</v>
      </c>
      <c r="AZ27" s="149"/>
      <c r="BA27" s="150"/>
      <c r="BB27" s="166">
        <f>AY27/4</f>
        <v>0</v>
      </c>
      <c r="BC27" s="167"/>
      <c r="BD27" s="168"/>
      <c r="BE27" s="166">
        <f>BB27/AY29</f>
        <v>0</v>
      </c>
      <c r="BF27" s="167"/>
      <c r="BG27" s="169"/>
    </row>
    <row r="28" spans="1:59" ht="30" customHeight="1" thickBot="1">
      <c r="A28" s="254"/>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2"/>
      <c r="AY28" s="196" t="s">
        <v>21</v>
      </c>
      <c r="AZ28" s="196"/>
      <c r="BA28" s="196"/>
      <c r="BB28" s="196"/>
      <c r="BC28" s="196"/>
      <c r="BD28" s="197"/>
      <c r="BE28" s="251">
        <f>SUM(BE13:BG27)</f>
        <v>0</v>
      </c>
      <c r="BF28" s="252"/>
      <c r="BG28" s="253"/>
    </row>
    <row r="29" spans="1:59" ht="30" customHeight="1" thickBot="1">
      <c r="A29" s="194" t="s">
        <v>22</v>
      </c>
      <c r="B29" s="195"/>
      <c r="C29" s="195"/>
      <c r="D29" s="195"/>
      <c r="E29" s="195"/>
      <c r="F29" s="195"/>
      <c r="G29" s="195"/>
      <c r="H29" s="195"/>
      <c r="I29" s="195"/>
      <c r="J29" s="195"/>
      <c r="K29" s="195"/>
      <c r="L29" s="195"/>
      <c r="M29" s="195"/>
      <c r="N29" s="195"/>
      <c r="O29" s="195"/>
      <c r="P29" s="195"/>
      <c r="Q29" s="195"/>
      <c r="R29" s="195"/>
      <c r="S29" s="195"/>
      <c r="T29" s="195"/>
      <c r="U29" s="195"/>
      <c r="V29" s="195"/>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2"/>
      <c r="AY29" s="203">
        <v>40</v>
      </c>
      <c r="AZ29" s="204"/>
      <c r="BA29" s="204"/>
      <c r="BB29" s="204"/>
      <c r="BC29" s="204"/>
      <c r="BD29" s="205"/>
      <c r="BE29" s="201" t="s">
        <v>23</v>
      </c>
      <c r="BF29" s="201"/>
      <c r="BG29" s="202"/>
    </row>
    <row r="30" spans="1:59" ht="30" customHeight="1" thickBot="1">
      <c r="A30" s="180" t="s">
        <v>97</v>
      </c>
      <c r="B30" s="180"/>
      <c r="C30" s="180"/>
      <c r="D30" s="180"/>
      <c r="E30" s="180"/>
      <c r="F30" s="180"/>
      <c r="G30" s="180"/>
      <c r="H30" s="180"/>
      <c r="I30" s="180"/>
      <c r="J30" s="180"/>
      <c r="K30" s="180"/>
      <c r="L30" s="180"/>
      <c r="M30" s="180"/>
      <c r="N30" s="180"/>
      <c r="O30" s="144">
        <v>0</v>
      </c>
      <c r="P30" s="144"/>
      <c r="Q30" s="206" t="s">
        <v>98</v>
      </c>
      <c r="R30" s="206"/>
      <c r="S30" s="206"/>
      <c r="T30" s="206"/>
      <c r="U30" s="206"/>
      <c r="V30" s="206"/>
      <c r="W30" s="38">
        <v>10</v>
      </c>
      <c r="X30" s="39">
        <v>10</v>
      </c>
      <c r="Y30" s="39">
        <v>10</v>
      </c>
      <c r="Z30" s="39">
        <v>10</v>
      </c>
      <c r="AA30" s="39">
        <v>10</v>
      </c>
      <c r="AB30" s="39">
        <v>10</v>
      </c>
      <c r="AC30" s="40"/>
      <c r="AD30" s="38">
        <v>10</v>
      </c>
      <c r="AE30" s="39">
        <v>10</v>
      </c>
      <c r="AF30" s="39">
        <v>10</v>
      </c>
      <c r="AG30" s="39">
        <v>10</v>
      </c>
      <c r="AH30" s="39">
        <v>10</v>
      </c>
      <c r="AI30" s="39">
        <v>10</v>
      </c>
      <c r="AJ30" s="40"/>
      <c r="AK30" s="38">
        <v>10</v>
      </c>
      <c r="AL30" s="39">
        <v>10</v>
      </c>
      <c r="AM30" s="39">
        <v>10</v>
      </c>
      <c r="AN30" s="39">
        <v>10</v>
      </c>
      <c r="AO30" s="39">
        <v>10</v>
      </c>
      <c r="AP30" s="39">
        <v>10</v>
      </c>
      <c r="AQ30" s="40"/>
      <c r="AR30" s="121">
        <v>10</v>
      </c>
      <c r="AS30" s="39">
        <v>10</v>
      </c>
      <c r="AT30" s="39">
        <v>10</v>
      </c>
      <c r="AU30" s="39">
        <v>10</v>
      </c>
      <c r="AV30" s="39">
        <v>10</v>
      </c>
      <c r="AW30" s="39">
        <v>10</v>
      </c>
      <c r="AX30" s="40"/>
      <c r="AY30" s="196" t="s">
        <v>76</v>
      </c>
      <c r="AZ30" s="196"/>
      <c r="BA30" s="196"/>
      <c r="BB30" s="196"/>
      <c r="BC30" s="196"/>
      <c r="BD30" s="197"/>
      <c r="BE30" s="198">
        <f>COUNTIF(W30:AX30,"&gt;="&amp;D5+1)</f>
        <v>0</v>
      </c>
      <c r="BF30" s="199"/>
      <c r="BG30" s="200"/>
    </row>
    <row r="31" spans="1:59" ht="30" customHeight="1">
      <c r="A31" s="138" t="s">
        <v>131</v>
      </c>
      <c r="B31" s="139"/>
      <c r="C31" s="139"/>
      <c r="D31" s="139"/>
      <c r="E31" s="139"/>
      <c r="F31" s="139"/>
      <c r="G31" s="139"/>
      <c r="H31" s="139"/>
      <c r="I31" s="139"/>
      <c r="J31" s="139"/>
      <c r="K31" s="139"/>
      <c r="L31" s="139"/>
      <c r="M31" s="139"/>
      <c r="N31" s="139"/>
      <c r="O31" s="139"/>
      <c r="P31" s="139"/>
      <c r="Q31" s="139"/>
      <c r="R31" s="139"/>
      <c r="S31" s="139"/>
      <c r="T31" s="139"/>
      <c r="U31" s="139"/>
      <c r="V31" s="176"/>
      <c r="W31" s="50">
        <f>VALUE(IF(W30&gt;=31,"7",IF(W30&gt;=26,"6",IF(W30&gt;=21,"5",IF(W30&gt;=16,"4",IF(W30&gt;=11,"3","2"))))))</f>
        <v>2</v>
      </c>
      <c r="X31" s="51">
        <f aca="true" t="shared" si="3" ref="X31:AX31">VALUE(IF(X30&gt;=31,"7",IF(X30&gt;=26,"6",IF(X30&gt;=21,"5",IF(X30&gt;=16,"4",IF(X30&gt;=11,"3","2"))))))</f>
        <v>2</v>
      </c>
      <c r="Y31" s="51">
        <f t="shared" si="3"/>
        <v>2</v>
      </c>
      <c r="Z31" s="51">
        <f t="shared" si="3"/>
        <v>2</v>
      </c>
      <c r="AA31" s="51">
        <f t="shared" si="3"/>
        <v>2</v>
      </c>
      <c r="AB31" s="51">
        <f t="shared" si="3"/>
        <v>2</v>
      </c>
      <c r="AC31" s="52">
        <f t="shared" si="3"/>
        <v>2</v>
      </c>
      <c r="AD31" s="50">
        <f t="shared" si="3"/>
        <v>2</v>
      </c>
      <c r="AE31" s="51">
        <f t="shared" si="3"/>
        <v>2</v>
      </c>
      <c r="AF31" s="51">
        <f t="shared" si="3"/>
        <v>2</v>
      </c>
      <c r="AG31" s="51">
        <f t="shared" si="3"/>
        <v>2</v>
      </c>
      <c r="AH31" s="51">
        <f t="shared" si="3"/>
        <v>2</v>
      </c>
      <c r="AI31" s="51">
        <f t="shared" si="3"/>
        <v>2</v>
      </c>
      <c r="AJ31" s="52">
        <f t="shared" si="3"/>
        <v>2</v>
      </c>
      <c r="AK31" s="50">
        <f t="shared" si="3"/>
        <v>2</v>
      </c>
      <c r="AL31" s="51">
        <f t="shared" si="3"/>
        <v>2</v>
      </c>
      <c r="AM31" s="51">
        <f t="shared" si="3"/>
        <v>2</v>
      </c>
      <c r="AN31" s="51">
        <f t="shared" si="3"/>
        <v>2</v>
      </c>
      <c r="AO31" s="51">
        <f t="shared" si="3"/>
        <v>2</v>
      </c>
      <c r="AP31" s="51">
        <f t="shared" si="3"/>
        <v>2</v>
      </c>
      <c r="AQ31" s="52">
        <f t="shared" si="3"/>
        <v>2</v>
      </c>
      <c r="AR31" s="122">
        <f t="shared" si="3"/>
        <v>2</v>
      </c>
      <c r="AS31" s="51">
        <f t="shared" si="3"/>
        <v>2</v>
      </c>
      <c r="AT31" s="51">
        <f t="shared" si="3"/>
        <v>2</v>
      </c>
      <c r="AU31" s="51">
        <f t="shared" si="3"/>
        <v>2</v>
      </c>
      <c r="AV31" s="51">
        <f t="shared" si="3"/>
        <v>2</v>
      </c>
      <c r="AW31" s="51">
        <f t="shared" si="3"/>
        <v>2</v>
      </c>
      <c r="AX31" s="52">
        <f t="shared" si="3"/>
        <v>2</v>
      </c>
      <c r="AY31" s="118"/>
      <c r="AZ31" s="119"/>
      <c r="BA31" s="119"/>
      <c r="BB31" s="119"/>
      <c r="BC31" s="119"/>
      <c r="BD31" s="119"/>
      <c r="BE31" s="119"/>
      <c r="BF31" s="119"/>
      <c r="BG31" s="120"/>
    </row>
    <row r="32" spans="1:59" ht="30" customHeight="1">
      <c r="A32" s="177" t="s">
        <v>99</v>
      </c>
      <c r="B32" s="178"/>
      <c r="C32" s="178"/>
      <c r="D32" s="178"/>
      <c r="E32" s="178"/>
      <c r="F32" s="178"/>
      <c r="G32" s="178"/>
      <c r="H32" s="178"/>
      <c r="I32" s="178"/>
      <c r="J32" s="178"/>
      <c r="K32" s="178"/>
      <c r="L32" s="178"/>
      <c r="M32" s="178"/>
      <c r="N32" s="178"/>
      <c r="O32" s="178"/>
      <c r="P32" s="178"/>
      <c r="Q32" s="178"/>
      <c r="R32" s="178"/>
      <c r="S32" s="178"/>
      <c r="T32" s="178"/>
      <c r="U32" s="178"/>
      <c r="V32" s="179"/>
      <c r="W32" s="50">
        <f aca="true" t="shared" si="4" ref="W32:AX32">_xlfn.COUNTIFS($F$13:$F$27,$S$57,W13:W27,"&lt;&gt;")</f>
        <v>0</v>
      </c>
      <c r="X32" s="51">
        <f t="shared" si="4"/>
        <v>0</v>
      </c>
      <c r="Y32" s="51">
        <f t="shared" si="4"/>
        <v>0</v>
      </c>
      <c r="Z32" s="51">
        <f t="shared" si="4"/>
        <v>0</v>
      </c>
      <c r="AA32" s="51">
        <f t="shared" si="4"/>
        <v>0</v>
      </c>
      <c r="AB32" s="51">
        <f t="shared" si="4"/>
        <v>0</v>
      </c>
      <c r="AC32" s="52">
        <f t="shared" si="4"/>
        <v>0</v>
      </c>
      <c r="AD32" s="50">
        <f t="shared" si="4"/>
        <v>0</v>
      </c>
      <c r="AE32" s="51">
        <f t="shared" si="4"/>
        <v>0</v>
      </c>
      <c r="AF32" s="51">
        <f t="shared" si="4"/>
        <v>0</v>
      </c>
      <c r="AG32" s="51">
        <f t="shared" si="4"/>
        <v>0</v>
      </c>
      <c r="AH32" s="51">
        <f t="shared" si="4"/>
        <v>0</v>
      </c>
      <c r="AI32" s="51">
        <f t="shared" si="4"/>
        <v>0</v>
      </c>
      <c r="AJ32" s="52">
        <f t="shared" si="4"/>
        <v>0</v>
      </c>
      <c r="AK32" s="50">
        <f t="shared" si="4"/>
        <v>0</v>
      </c>
      <c r="AL32" s="51">
        <f t="shared" si="4"/>
        <v>0</v>
      </c>
      <c r="AM32" s="51">
        <f t="shared" si="4"/>
        <v>0</v>
      </c>
      <c r="AN32" s="51">
        <f t="shared" si="4"/>
        <v>0</v>
      </c>
      <c r="AO32" s="51">
        <f t="shared" si="4"/>
        <v>0</v>
      </c>
      <c r="AP32" s="51">
        <f t="shared" si="4"/>
        <v>0</v>
      </c>
      <c r="AQ32" s="52">
        <f t="shared" si="4"/>
        <v>0</v>
      </c>
      <c r="AR32" s="122">
        <f t="shared" si="4"/>
        <v>0</v>
      </c>
      <c r="AS32" s="51">
        <f t="shared" si="4"/>
        <v>0</v>
      </c>
      <c r="AT32" s="51">
        <f t="shared" si="4"/>
        <v>0</v>
      </c>
      <c r="AU32" s="51">
        <f t="shared" si="4"/>
        <v>0</v>
      </c>
      <c r="AV32" s="51">
        <f t="shared" si="4"/>
        <v>0</v>
      </c>
      <c r="AW32" s="51">
        <f t="shared" si="4"/>
        <v>0</v>
      </c>
      <c r="AX32" s="52">
        <f t="shared" si="4"/>
        <v>0</v>
      </c>
      <c r="AY32" s="87"/>
      <c r="AZ32" s="88"/>
      <c r="BA32" s="88"/>
      <c r="BB32" s="88"/>
      <c r="BC32" s="88"/>
      <c r="BD32" s="88"/>
      <c r="BE32" s="88"/>
      <c r="BF32" s="88"/>
      <c r="BG32" s="89"/>
    </row>
    <row r="33" spans="1:59" ht="30" customHeight="1">
      <c r="A33" s="177" t="s">
        <v>100</v>
      </c>
      <c r="B33" s="178"/>
      <c r="C33" s="178"/>
      <c r="D33" s="178"/>
      <c r="E33" s="178"/>
      <c r="F33" s="178"/>
      <c r="G33" s="178"/>
      <c r="H33" s="178"/>
      <c r="I33" s="178"/>
      <c r="J33" s="178"/>
      <c r="K33" s="178"/>
      <c r="L33" s="178"/>
      <c r="M33" s="178"/>
      <c r="N33" s="178"/>
      <c r="O33" s="178"/>
      <c r="P33" s="178"/>
      <c r="Q33" s="178"/>
      <c r="R33" s="178"/>
      <c r="S33" s="178"/>
      <c r="T33" s="178"/>
      <c r="U33" s="178"/>
      <c r="V33" s="179"/>
      <c r="W33" s="50">
        <f>_xlfn.COUNTIFS($S$13:$S$27,"基準",W13:W27,"&lt;&gt;")</f>
        <v>0</v>
      </c>
      <c r="X33" s="51">
        <f aca="true" t="shared" si="5" ref="X33:AX33">_xlfn.COUNTIFS($S$13:$S$27,"基準",X13:X27,"&lt;&gt;")</f>
        <v>0</v>
      </c>
      <c r="Y33" s="51">
        <f t="shared" si="5"/>
        <v>0</v>
      </c>
      <c r="Z33" s="51">
        <f t="shared" si="5"/>
        <v>0</v>
      </c>
      <c r="AA33" s="51">
        <f t="shared" si="5"/>
        <v>0</v>
      </c>
      <c r="AB33" s="51">
        <f t="shared" si="5"/>
        <v>0</v>
      </c>
      <c r="AC33" s="52">
        <f t="shared" si="5"/>
        <v>0</v>
      </c>
      <c r="AD33" s="50">
        <f t="shared" si="5"/>
        <v>0</v>
      </c>
      <c r="AE33" s="51">
        <f t="shared" si="5"/>
        <v>0</v>
      </c>
      <c r="AF33" s="51">
        <f t="shared" si="5"/>
        <v>0</v>
      </c>
      <c r="AG33" s="51">
        <f t="shared" si="5"/>
        <v>0</v>
      </c>
      <c r="AH33" s="51">
        <f t="shared" si="5"/>
        <v>0</v>
      </c>
      <c r="AI33" s="51">
        <f t="shared" si="5"/>
        <v>0</v>
      </c>
      <c r="AJ33" s="52">
        <f t="shared" si="5"/>
        <v>0</v>
      </c>
      <c r="AK33" s="50">
        <f t="shared" si="5"/>
        <v>0</v>
      </c>
      <c r="AL33" s="51">
        <f t="shared" si="5"/>
        <v>0</v>
      </c>
      <c r="AM33" s="51">
        <f t="shared" si="5"/>
        <v>0</v>
      </c>
      <c r="AN33" s="51">
        <f t="shared" si="5"/>
        <v>0</v>
      </c>
      <c r="AO33" s="51">
        <f t="shared" si="5"/>
        <v>0</v>
      </c>
      <c r="AP33" s="51">
        <f t="shared" si="5"/>
        <v>0</v>
      </c>
      <c r="AQ33" s="52">
        <f t="shared" si="5"/>
        <v>0</v>
      </c>
      <c r="AR33" s="122">
        <f t="shared" si="5"/>
        <v>0</v>
      </c>
      <c r="AS33" s="51">
        <f t="shared" si="5"/>
        <v>0</v>
      </c>
      <c r="AT33" s="51">
        <f t="shared" si="5"/>
        <v>0</v>
      </c>
      <c r="AU33" s="51">
        <f t="shared" si="5"/>
        <v>0</v>
      </c>
      <c r="AV33" s="51">
        <f t="shared" si="5"/>
        <v>0</v>
      </c>
      <c r="AW33" s="51">
        <f t="shared" si="5"/>
        <v>0</v>
      </c>
      <c r="AX33" s="52">
        <f t="shared" si="5"/>
        <v>0</v>
      </c>
      <c r="AY33" s="87"/>
      <c r="AZ33" s="88"/>
      <c r="BA33" s="88"/>
      <c r="BB33" s="88"/>
      <c r="BC33" s="88"/>
      <c r="BD33" s="88"/>
      <c r="BE33" s="88"/>
      <c r="BF33" s="88"/>
      <c r="BG33" s="89"/>
    </row>
    <row r="34" spans="1:59" ht="30" customHeight="1" thickBot="1">
      <c r="A34" s="173" t="s">
        <v>101</v>
      </c>
      <c r="B34" s="174"/>
      <c r="C34" s="174"/>
      <c r="D34" s="174"/>
      <c r="E34" s="174"/>
      <c r="F34" s="174"/>
      <c r="G34" s="174"/>
      <c r="H34" s="174"/>
      <c r="I34" s="174"/>
      <c r="J34" s="174"/>
      <c r="K34" s="174"/>
      <c r="L34" s="174"/>
      <c r="M34" s="174"/>
      <c r="N34" s="174"/>
      <c r="O34" s="174"/>
      <c r="P34" s="174"/>
      <c r="Q34" s="174"/>
      <c r="R34" s="174"/>
      <c r="S34" s="174"/>
      <c r="T34" s="174"/>
      <c r="U34" s="174"/>
      <c r="V34" s="175"/>
      <c r="W34" s="53" t="str">
        <f>IF(OR(W30=0,AND(W33&gt;=W31,W32&gt;=1)),"○","×")</f>
        <v>×</v>
      </c>
      <c r="X34" s="54" t="str">
        <f aca="true" t="shared" si="6" ref="X34:AX34">IF(OR(X30=0,AND(X33&gt;=X31,X32&gt;=1)),"○","×")</f>
        <v>×</v>
      </c>
      <c r="Y34" s="54" t="str">
        <f t="shared" si="6"/>
        <v>×</v>
      </c>
      <c r="Z34" s="54" t="str">
        <f t="shared" si="6"/>
        <v>×</v>
      </c>
      <c r="AA34" s="54" t="str">
        <f t="shared" si="6"/>
        <v>×</v>
      </c>
      <c r="AB34" s="54" t="str">
        <f t="shared" si="6"/>
        <v>×</v>
      </c>
      <c r="AC34" s="55" t="str">
        <f t="shared" si="6"/>
        <v>○</v>
      </c>
      <c r="AD34" s="53" t="str">
        <f t="shared" si="6"/>
        <v>×</v>
      </c>
      <c r="AE34" s="54" t="str">
        <f t="shared" si="6"/>
        <v>×</v>
      </c>
      <c r="AF34" s="54" t="str">
        <f t="shared" si="6"/>
        <v>×</v>
      </c>
      <c r="AG34" s="54" t="str">
        <f t="shared" si="6"/>
        <v>×</v>
      </c>
      <c r="AH34" s="54" t="str">
        <f t="shared" si="6"/>
        <v>×</v>
      </c>
      <c r="AI34" s="54" t="str">
        <f t="shared" si="6"/>
        <v>×</v>
      </c>
      <c r="AJ34" s="55" t="str">
        <f t="shared" si="6"/>
        <v>○</v>
      </c>
      <c r="AK34" s="53" t="str">
        <f t="shared" si="6"/>
        <v>×</v>
      </c>
      <c r="AL34" s="54" t="str">
        <f t="shared" si="6"/>
        <v>×</v>
      </c>
      <c r="AM34" s="54" t="str">
        <f t="shared" si="6"/>
        <v>×</v>
      </c>
      <c r="AN34" s="54" t="str">
        <f t="shared" si="6"/>
        <v>×</v>
      </c>
      <c r="AO34" s="54" t="str">
        <f t="shared" si="6"/>
        <v>×</v>
      </c>
      <c r="AP34" s="54" t="str">
        <f t="shared" si="6"/>
        <v>×</v>
      </c>
      <c r="AQ34" s="55" t="str">
        <f t="shared" si="6"/>
        <v>○</v>
      </c>
      <c r="AR34" s="123" t="str">
        <f t="shared" si="6"/>
        <v>×</v>
      </c>
      <c r="AS34" s="54" t="str">
        <f t="shared" si="6"/>
        <v>×</v>
      </c>
      <c r="AT34" s="54" t="str">
        <f t="shared" si="6"/>
        <v>×</v>
      </c>
      <c r="AU34" s="54" t="str">
        <f t="shared" si="6"/>
        <v>×</v>
      </c>
      <c r="AV34" s="54" t="str">
        <f t="shared" si="6"/>
        <v>×</v>
      </c>
      <c r="AW34" s="54" t="str">
        <f t="shared" si="6"/>
        <v>×</v>
      </c>
      <c r="AX34" s="55" t="str">
        <f t="shared" si="6"/>
        <v>○</v>
      </c>
      <c r="AY34" s="87"/>
      <c r="AZ34" s="88"/>
      <c r="BA34" s="88"/>
      <c r="BB34" s="88"/>
      <c r="BC34" s="88"/>
      <c r="BD34" s="88"/>
      <c r="BE34" s="88"/>
      <c r="BF34" s="88"/>
      <c r="BG34" s="89"/>
    </row>
    <row r="35" spans="1:59" ht="23.25" customHeight="1">
      <c r="A35" s="192" t="s">
        <v>24</v>
      </c>
      <c r="B35" s="193"/>
      <c r="C35" s="193"/>
      <c r="D35" s="193"/>
      <c r="E35" s="193"/>
      <c r="F35" s="193"/>
      <c r="G35" s="193"/>
      <c r="H35" s="193"/>
      <c r="I35" s="193"/>
      <c r="J35" s="193"/>
      <c r="K35" s="193"/>
      <c r="L35" s="193"/>
      <c r="M35" s="193"/>
      <c r="N35" s="138" t="s">
        <v>25</v>
      </c>
      <c r="O35" s="139"/>
      <c r="P35" s="139"/>
      <c r="Q35" s="139"/>
      <c r="R35" s="139"/>
      <c r="S35" s="62"/>
      <c r="T35" s="58" t="s">
        <v>23</v>
      </c>
      <c r="U35" s="41" t="s">
        <v>26</v>
      </c>
      <c r="V35" s="60"/>
      <c r="W35" s="186"/>
      <c r="X35" s="188"/>
      <c r="Y35" s="188"/>
      <c r="Z35" s="188"/>
      <c r="AA35" s="188"/>
      <c r="AB35" s="188"/>
      <c r="AC35" s="184"/>
      <c r="AD35" s="186"/>
      <c r="AE35" s="188"/>
      <c r="AF35" s="188"/>
      <c r="AG35" s="188"/>
      <c r="AH35" s="188"/>
      <c r="AI35" s="188"/>
      <c r="AJ35" s="184"/>
      <c r="AK35" s="186"/>
      <c r="AL35" s="188"/>
      <c r="AM35" s="188"/>
      <c r="AN35" s="188"/>
      <c r="AO35" s="188"/>
      <c r="AP35" s="188"/>
      <c r="AQ35" s="184"/>
      <c r="AR35" s="186"/>
      <c r="AS35" s="188"/>
      <c r="AT35" s="188"/>
      <c r="AU35" s="188"/>
      <c r="AV35" s="188"/>
      <c r="AW35" s="188"/>
      <c r="AX35" s="184"/>
      <c r="AY35" s="87"/>
      <c r="AZ35" s="88"/>
      <c r="BA35" s="88"/>
      <c r="BB35" s="88"/>
      <c r="BC35" s="88"/>
      <c r="BD35" s="88"/>
      <c r="BE35" s="88"/>
      <c r="BF35" s="88"/>
      <c r="BG35" s="89"/>
    </row>
    <row r="36" spans="1:59" ht="23.25" customHeight="1" thickBot="1">
      <c r="A36" s="194"/>
      <c r="B36" s="195"/>
      <c r="C36" s="195"/>
      <c r="D36" s="195"/>
      <c r="E36" s="195"/>
      <c r="F36" s="195"/>
      <c r="G36" s="195"/>
      <c r="H36" s="195"/>
      <c r="I36" s="195"/>
      <c r="J36" s="195"/>
      <c r="K36" s="195"/>
      <c r="L36" s="195"/>
      <c r="M36" s="195"/>
      <c r="N36" s="140" t="s">
        <v>27</v>
      </c>
      <c r="O36" s="141"/>
      <c r="P36" s="141"/>
      <c r="Q36" s="141"/>
      <c r="R36" s="141"/>
      <c r="S36" s="63"/>
      <c r="T36" s="59" t="s">
        <v>23</v>
      </c>
      <c r="U36" s="42" t="s">
        <v>28</v>
      </c>
      <c r="V36" s="61"/>
      <c r="W36" s="187"/>
      <c r="X36" s="189"/>
      <c r="Y36" s="189"/>
      <c r="Z36" s="189"/>
      <c r="AA36" s="189"/>
      <c r="AB36" s="189"/>
      <c r="AC36" s="185"/>
      <c r="AD36" s="187"/>
      <c r="AE36" s="189"/>
      <c r="AF36" s="189"/>
      <c r="AG36" s="189"/>
      <c r="AH36" s="189"/>
      <c r="AI36" s="189"/>
      <c r="AJ36" s="185"/>
      <c r="AK36" s="187"/>
      <c r="AL36" s="189"/>
      <c r="AM36" s="189"/>
      <c r="AN36" s="189"/>
      <c r="AO36" s="189"/>
      <c r="AP36" s="189"/>
      <c r="AQ36" s="185"/>
      <c r="AR36" s="187"/>
      <c r="AS36" s="189"/>
      <c r="AT36" s="189"/>
      <c r="AU36" s="189"/>
      <c r="AV36" s="189"/>
      <c r="AW36" s="189"/>
      <c r="AX36" s="185"/>
      <c r="AY36" s="90"/>
      <c r="AZ36" s="91"/>
      <c r="BA36" s="91"/>
      <c r="BB36" s="91"/>
      <c r="BC36" s="91"/>
      <c r="BD36" s="91"/>
      <c r="BE36" s="91"/>
      <c r="BF36" s="91"/>
      <c r="BG36" s="92"/>
    </row>
    <row r="37" spans="1:59" ht="16.5" customHeight="1">
      <c r="A37" s="93"/>
      <c r="B37" s="93"/>
      <c r="C37" s="93"/>
      <c r="D37" s="93"/>
      <c r="E37" s="93"/>
      <c r="F37" s="93"/>
      <c r="G37" s="93"/>
      <c r="H37" s="93"/>
      <c r="I37" s="93"/>
      <c r="J37" s="93"/>
      <c r="K37" s="93"/>
      <c r="L37" s="93"/>
      <c r="M37" s="93"/>
      <c r="N37" s="93"/>
      <c r="O37" s="93"/>
      <c r="P37" s="93"/>
      <c r="Q37" s="93"/>
      <c r="R37" s="93"/>
      <c r="S37" s="94"/>
      <c r="T37" s="93"/>
      <c r="U37" s="94"/>
      <c r="V37" s="94"/>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row>
    <row r="38" spans="1:59" ht="21.75" customHeight="1" thickBot="1">
      <c r="A38" s="93"/>
      <c r="B38" s="93"/>
      <c r="C38" s="93"/>
      <c r="D38" s="95" t="s">
        <v>128</v>
      </c>
      <c r="E38" s="93"/>
      <c r="F38" s="93"/>
      <c r="G38" s="93"/>
      <c r="H38" s="93"/>
      <c r="I38" s="93"/>
      <c r="J38" s="93"/>
      <c r="K38" s="93"/>
      <c r="L38" s="93"/>
      <c r="M38" s="93"/>
      <c r="N38" s="93"/>
      <c r="O38" s="93"/>
      <c r="P38" s="93"/>
      <c r="Q38" s="93"/>
      <c r="R38" s="93"/>
      <c r="S38" s="94"/>
      <c r="T38" s="93"/>
      <c r="U38" s="94"/>
      <c r="V38" s="94"/>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row>
    <row r="39" spans="1:59" ht="21.75" customHeight="1" thickBot="1">
      <c r="A39" s="93"/>
      <c r="B39" s="93"/>
      <c r="C39" s="93"/>
      <c r="D39" s="255"/>
      <c r="E39" s="255"/>
      <c r="F39" s="190" t="s">
        <v>129</v>
      </c>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row>
    <row r="40" spans="1:59" ht="21.75" customHeight="1" thickBot="1">
      <c r="A40" s="93"/>
      <c r="B40" s="93"/>
      <c r="C40" s="93"/>
      <c r="D40" s="255"/>
      <c r="E40" s="255"/>
      <c r="F40" s="190" t="s">
        <v>130</v>
      </c>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row>
    <row r="41" spans="1:59" ht="21.75" customHeight="1">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row>
    <row r="42" spans="1:59" ht="21.75" customHeight="1">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row>
    <row r="43" spans="1:59" ht="23.25" customHeight="1">
      <c r="A43" s="183" t="s">
        <v>29</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row>
    <row r="44" spans="1:59" ht="21" customHeight="1">
      <c r="A44" s="183" t="s">
        <v>30</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row>
    <row r="45" spans="1:59" ht="21" customHeight="1">
      <c r="A45" s="181" t="s">
        <v>31</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row>
    <row r="46" spans="1:59" ht="15.75" customHeight="1">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row>
    <row r="47" spans="1:59" ht="21" customHeight="1">
      <c r="A47" s="182" t="s">
        <v>32</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row>
    <row r="48" spans="1:59" ht="15" customHeight="1">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row>
    <row r="49" spans="1:59" ht="17.25" customHeight="1">
      <c r="A49" s="183" t="s">
        <v>33</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row>
    <row r="50" spans="1:59" ht="15" customHeight="1">
      <c r="A50" s="183" t="s">
        <v>34</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row>
    <row r="51" spans="1:59" ht="21" customHeight="1">
      <c r="A51" s="182" t="s">
        <v>35</v>
      </c>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row>
    <row r="52" spans="1:59" ht="15"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row>
    <row r="53" ht="21" customHeight="1"/>
    <row r="54" ht="21" customHeight="1">
      <c r="Y54" s="44"/>
    </row>
    <row r="55" spans="1:25" s="47" customFormat="1" ht="21" customHeight="1" hidden="1">
      <c r="A55" s="45" t="s">
        <v>36</v>
      </c>
      <c r="B55" s="46"/>
      <c r="C55" s="46"/>
      <c r="Y55" s="48"/>
    </row>
    <row r="56" spans="2:25" s="47" customFormat="1" ht="21" customHeight="1" hidden="1">
      <c r="B56" s="46"/>
      <c r="C56" s="46"/>
      <c r="Y56" s="48"/>
    </row>
    <row r="57" spans="1:26" s="47" customFormat="1" ht="21" customHeight="1" hidden="1">
      <c r="A57" s="47" t="s">
        <v>37</v>
      </c>
      <c r="B57" s="46"/>
      <c r="C57" s="46"/>
      <c r="J57" s="47" t="s">
        <v>3</v>
      </c>
      <c r="S57" s="47" t="s">
        <v>65</v>
      </c>
      <c r="T57" s="47" t="s">
        <v>60</v>
      </c>
      <c r="V57" s="47" t="s">
        <v>82</v>
      </c>
      <c r="Y57" s="48"/>
      <c r="Z57" s="47" t="s">
        <v>90</v>
      </c>
    </row>
    <row r="58" spans="1:26" s="47" customFormat="1" ht="21" customHeight="1" hidden="1">
      <c r="A58" s="47" t="s">
        <v>39</v>
      </c>
      <c r="B58" s="46"/>
      <c r="C58" s="46"/>
      <c r="J58" s="47" t="s">
        <v>44</v>
      </c>
      <c r="S58" s="47" t="s">
        <v>66</v>
      </c>
      <c r="T58" s="47" t="s">
        <v>61</v>
      </c>
      <c r="V58" s="47" t="s">
        <v>79</v>
      </c>
      <c r="X58" s="49"/>
      <c r="Y58" s="48"/>
      <c r="Z58" s="47" t="s">
        <v>91</v>
      </c>
    </row>
    <row r="59" spans="1:25" s="47" customFormat="1" ht="21" customHeight="1" hidden="1">
      <c r="A59" s="47" t="s">
        <v>40</v>
      </c>
      <c r="B59" s="46"/>
      <c r="C59" s="46"/>
      <c r="J59" s="47" t="s">
        <v>72</v>
      </c>
      <c r="T59" s="47" t="s">
        <v>62</v>
      </c>
      <c r="V59" s="47" t="s">
        <v>80</v>
      </c>
      <c r="Y59" s="48"/>
    </row>
    <row r="60" spans="1:25" s="47" customFormat="1" ht="21" customHeight="1" hidden="1">
      <c r="A60" s="47" t="s">
        <v>41</v>
      </c>
      <c r="B60" s="46"/>
      <c r="C60" s="46"/>
      <c r="J60" s="47" t="s">
        <v>73</v>
      </c>
      <c r="S60" s="47" t="s">
        <v>67</v>
      </c>
      <c r="T60" s="47" t="s">
        <v>63</v>
      </c>
      <c r="V60" s="47" t="s">
        <v>55</v>
      </c>
      <c r="Y60" s="48"/>
    </row>
    <row r="61" spans="1:26" s="47" customFormat="1" ht="21" customHeight="1" hidden="1">
      <c r="A61" s="47" t="s">
        <v>42</v>
      </c>
      <c r="B61" s="46"/>
      <c r="C61" s="46"/>
      <c r="J61" s="47" t="s">
        <v>74</v>
      </c>
      <c r="S61" s="47" t="s">
        <v>68</v>
      </c>
      <c r="T61" s="47" t="s">
        <v>88</v>
      </c>
      <c r="V61" s="47" t="s">
        <v>81</v>
      </c>
      <c r="X61" s="49"/>
      <c r="Y61" s="48"/>
      <c r="Z61" s="47" t="s">
        <v>92</v>
      </c>
    </row>
    <row r="62" spans="1:32" s="47" customFormat="1" ht="21" customHeight="1" hidden="1">
      <c r="A62" s="47" t="s">
        <v>43</v>
      </c>
      <c r="B62" s="46"/>
      <c r="C62" s="46"/>
      <c r="J62" s="47" t="s">
        <v>75</v>
      </c>
      <c r="Y62" s="48"/>
      <c r="Z62" s="47" t="s">
        <v>93</v>
      </c>
      <c r="AE62" s="134"/>
      <c r="AF62" s="134"/>
    </row>
    <row r="63" spans="2:25" s="47" customFormat="1" ht="21" customHeight="1" hidden="1">
      <c r="B63" s="46"/>
      <c r="C63" s="46"/>
      <c r="J63" s="47" t="s">
        <v>56</v>
      </c>
      <c r="S63" s="47" t="s">
        <v>69</v>
      </c>
      <c r="V63" s="47" t="s">
        <v>83</v>
      </c>
      <c r="Y63" s="48"/>
    </row>
    <row r="64" spans="1:22" s="47" customFormat="1" ht="21" customHeight="1" hidden="1">
      <c r="A64" s="46"/>
      <c r="B64" s="46"/>
      <c r="C64" s="46"/>
      <c r="J64" s="47" t="s">
        <v>59</v>
      </c>
      <c r="S64" s="47" t="s">
        <v>64</v>
      </c>
      <c r="V64" s="47" t="s">
        <v>84</v>
      </c>
    </row>
    <row r="65" spans="1:27" s="47" customFormat="1" ht="21" customHeight="1" hidden="1">
      <c r="A65" s="46"/>
      <c r="B65" s="46"/>
      <c r="C65" s="46"/>
      <c r="J65" s="47" t="s">
        <v>5</v>
      </c>
      <c r="V65" s="47" t="s">
        <v>80</v>
      </c>
      <c r="Y65" s="48"/>
      <c r="Z65" s="45" t="s">
        <v>132</v>
      </c>
      <c r="AA65" s="45"/>
    </row>
    <row r="66" spans="1:27" s="47" customFormat="1" ht="21" customHeight="1" hidden="1">
      <c r="A66" s="46"/>
      <c r="B66" s="46"/>
      <c r="C66" s="46"/>
      <c r="J66" s="47" t="s">
        <v>45</v>
      </c>
      <c r="Y66" s="48"/>
      <c r="Z66" s="134" t="b">
        <f>IF(OR(AB5=Z62,AB5=Z63),TRUE,FALSE)</f>
        <v>1</v>
      </c>
      <c r="AA66" s="134"/>
    </row>
    <row r="67" spans="1:25" s="47" customFormat="1" ht="21" customHeight="1" hidden="1">
      <c r="A67" s="46"/>
      <c r="B67" s="46"/>
      <c r="C67" s="46"/>
      <c r="J67" s="47" t="s">
        <v>57</v>
      </c>
      <c r="V67" s="47" t="s">
        <v>108</v>
      </c>
      <c r="Y67" s="48"/>
    </row>
    <row r="68" spans="1:25" s="47" customFormat="1" ht="21" customHeight="1" hidden="1">
      <c r="A68" s="46"/>
      <c r="B68" s="46"/>
      <c r="C68" s="46"/>
      <c r="J68" s="47" t="s">
        <v>58</v>
      </c>
      <c r="V68" s="47" t="s">
        <v>85</v>
      </c>
      <c r="X68" s="49"/>
      <c r="Y68" s="48"/>
    </row>
    <row r="69" spans="1:22" s="47" customFormat="1" ht="21" customHeight="1" hidden="1">
      <c r="A69" s="46"/>
      <c r="B69" s="46"/>
      <c r="C69" s="46"/>
      <c r="J69" s="47" t="s">
        <v>46</v>
      </c>
      <c r="V69" s="47" t="s">
        <v>86</v>
      </c>
    </row>
    <row r="70" spans="1:22" s="47" customFormat="1" ht="21" customHeight="1" hidden="1">
      <c r="A70" s="46"/>
      <c r="B70" s="46"/>
      <c r="C70" s="46"/>
      <c r="V70" s="47" t="s">
        <v>87</v>
      </c>
    </row>
    <row r="71" spans="1:3" s="47" customFormat="1" ht="21" customHeight="1" hidden="1">
      <c r="A71" s="46"/>
      <c r="B71" s="46"/>
      <c r="C71" s="46"/>
    </row>
    <row r="72" spans="1:22" s="47" customFormat="1" ht="21" customHeight="1" hidden="1">
      <c r="A72" s="46"/>
      <c r="B72" s="46"/>
      <c r="C72" s="46"/>
      <c r="V72" s="47" t="s">
        <v>82</v>
      </c>
    </row>
    <row r="73" spans="1:22" s="47" customFormat="1" ht="21" customHeight="1" hidden="1">
      <c r="A73" s="46"/>
      <c r="B73" s="46"/>
      <c r="C73" s="46"/>
      <c r="V73" s="47" t="s">
        <v>110</v>
      </c>
    </row>
    <row r="74" spans="1:3" s="47" customFormat="1" ht="18" hidden="1">
      <c r="A74" s="46"/>
      <c r="B74" s="46"/>
      <c r="C74" s="46"/>
    </row>
    <row r="75" spans="1:22" s="47" customFormat="1" ht="18" hidden="1">
      <c r="A75" s="46"/>
      <c r="B75" s="46"/>
      <c r="C75" s="46"/>
      <c r="V75" s="47" t="s">
        <v>111</v>
      </c>
    </row>
    <row r="76" spans="1:22" s="47" customFormat="1" ht="18" hidden="1">
      <c r="A76" s="46"/>
      <c r="B76" s="46"/>
      <c r="C76" s="46"/>
      <c r="V76" s="47" t="s">
        <v>85</v>
      </c>
    </row>
    <row r="77" spans="1:22" s="47" customFormat="1" ht="18" hidden="1">
      <c r="A77" s="46"/>
      <c r="B77" s="46"/>
      <c r="C77" s="46"/>
      <c r="V77" s="47" t="s">
        <v>86</v>
      </c>
    </row>
    <row r="78" spans="1:3" s="47" customFormat="1" ht="18">
      <c r="A78" s="46"/>
      <c r="B78" s="46"/>
      <c r="C78" s="46"/>
    </row>
  </sheetData>
  <sheetProtection sheet="1" formatCells="0" formatColumns="0" formatRows="0" insertColumns="0" insertRows="0" insertHyperlinks="0" deleteColumns="0" deleteRows="0" selectLockedCells="1" sort="0" autoFilter="0" pivotTables="0"/>
  <mergeCells count="231">
    <mergeCell ref="AU2:AV2"/>
    <mergeCell ref="F40:AD40"/>
    <mergeCell ref="AY28:BD28"/>
    <mergeCell ref="BE28:BG28"/>
    <mergeCell ref="A28:AX28"/>
    <mergeCell ref="AK7:AQ7"/>
    <mergeCell ref="D39:E39"/>
    <mergeCell ref="D40:E40"/>
    <mergeCell ref="AR7:AX7"/>
    <mergeCell ref="AY7:BA9"/>
    <mergeCell ref="A7:E9"/>
    <mergeCell ref="F7:K8"/>
    <mergeCell ref="L7:Q9"/>
    <mergeCell ref="R7:R9"/>
    <mergeCell ref="W7:AC7"/>
    <mergeCell ref="AD7:AJ7"/>
    <mergeCell ref="A1:BA1"/>
    <mergeCell ref="A4:U4"/>
    <mergeCell ref="V4:AI4"/>
    <mergeCell ref="AJ4:AQ4"/>
    <mergeCell ref="AK5:AR5"/>
    <mergeCell ref="AS5:BG5"/>
    <mergeCell ref="AR4:BG4"/>
    <mergeCell ref="D5:K5"/>
    <mergeCell ref="L5:O5"/>
    <mergeCell ref="AP2:AQ2"/>
    <mergeCell ref="A5:C5"/>
    <mergeCell ref="W6:AA6"/>
    <mergeCell ref="AB6:AC6"/>
    <mergeCell ref="AD6:AH6"/>
    <mergeCell ref="U7:U9"/>
    <mergeCell ref="V7:V9"/>
    <mergeCell ref="P5:V5"/>
    <mergeCell ref="W5:AA5"/>
    <mergeCell ref="AB5:AJ5"/>
    <mergeCell ref="A6:E6"/>
    <mergeCell ref="BB10:BD10"/>
    <mergeCell ref="BE7:BG9"/>
    <mergeCell ref="F9:H9"/>
    <mergeCell ref="I9:K9"/>
    <mergeCell ref="BE10:BG10"/>
    <mergeCell ref="BB11:BD11"/>
    <mergeCell ref="BE11:BG11"/>
    <mergeCell ref="S7:S9"/>
    <mergeCell ref="T7:T9"/>
    <mergeCell ref="BB7:BD9"/>
    <mergeCell ref="BE12:BG12"/>
    <mergeCell ref="I12:K12"/>
    <mergeCell ref="L12:Q12"/>
    <mergeCell ref="AY12:BA12"/>
    <mergeCell ref="BB12:BD12"/>
    <mergeCell ref="A10:E10"/>
    <mergeCell ref="F10:H10"/>
    <mergeCell ref="I10:K10"/>
    <mergeCell ref="L10:Q10"/>
    <mergeCell ref="AY10:BA10"/>
    <mergeCell ref="BB13:BD13"/>
    <mergeCell ref="A11:E11"/>
    <mergeCell ref="F11:H11"/>
    <mergeCell ref="I11:K11"/>
    <mergeCell ref="L11:Q11"/>
    <mergeCell ref="AY11:BA11"/>
    <mergeCell ref="A13:E13"/>
    <mergeCell ref="F13:H13"/>
    <mergeCell ref="I13:K13"/>
    <mergeCell ref="L13:Q13"/>
    <mergeCell ref="AY13:BA13"/>
    <mergeCell ref="L18:Q18"/>
    <mergeCell ref="AY18:BA18"/>
    <mergeCell ref="AY14:BA14"/>
    <mergeCell ref="BE13:BG13"/>
    <mergeCell ref="A12:E12"/>
    <mergeCell ref="F12:H12"/>
    <mergeCell ref="F14:H14"/>
    <mergeCell ref="A15:E15"/>
    <mergeCell ref="F15:H15"/>
    <mergeCell ref="BE22:BG22"/>
    <mergeCell ref="A21:E21"/>
    <mergeCell ref="F21:H21"/>
    <mergeCell ref="I21:K21"/>
    <mergeCell ref="L21:Q21"/>
    <mergeCell ref="AY21:BA21"/>
    <mergeCell ref="BE30:BG30"/>
    <mergeCell ref="A29:AX29"/>
    <mergeCell ref="AY29:BD29"/>
    <mergeCell ref="BE29:BG29"/>
    <mergeCell ref="Q30:V30"/>
    <mergeCell ref="BB21:BD21"/>
    <mergeCell ref="BE21:BG21"/>
    <mergeCell ref="A22:E22"/>
    <mergeCell ref="F22:H22"/>
    <mergeCell ref="I22:K22"/>
    <mergeCell ref="AY30:BD30"/>
    <mergeCell ref="Z35:Z36"/>
    <mergeCell ref="AA35:AA36"/>
    <mergeCell ref="AB35:AB36"/>
    <mergeCell ref="AC35:AC36"/>
    <mergeCell ref="AD35:AD36"/>
    <mergeCell ref="AO35:AO36"/>
    <mergeCell ref="AP35:AP36"/>
    <mergeCell ref="AM35:AM36"/>
    <mergeCell ref="AN35:AN36"/>
    <mergeCell ref="A50:BG50"/>
    <mergeCell ref="A51:BG52"/>
    <mergeCell ref="A43:BG43"/>
    <mergeCell ref="A44:BG44"/>
    <mergeCell ref="AS35:AS36"/>
    <mergeCell ref="AT35:AT36"/>
    <mergeCell ref="A35:M36"/>
    <mergeCell ref="W35:W36"/>
    <mergeCell ref="X35:X36"/>
    <mergeCell ref="Y35:Y36"/>
    <mergeCell ref="A33:V33"/>
    <mergeCell ref="A27:E27"/>
    <mergeCell ref="AU35:AU36"/>
    <mergeCell ref="AV35:AV36"/>
    <mergeCell ref="AW35:AW36"/>
    <mergeCell ref="AX35:AX36"/>
    <mergeCell ref="AK35:AK36"/>
    <mergeCell ref="AL35:AL36"/>
    <mergeCell ref="AE35:AE36"/>
    <mergeCell ref="AF35:AF36"/>
    <mergeCell ref="A45:BG46"/>
    <mergeCell ref="A47:BG48"/>
    <mergeCell ref="A49:BG49"/>
    <mergeCell ref="AQ35:AQ36"/>
    <mergeCell ref="AR35:AR36"/>
    <mergeCell ref="AG35:AG36"/>
    <mergeCell ref="AH35:AH36"/>
    <mergeCell ref="AI35:AI36"/>
    <mergeCell ref="AJ35:AJ36"/>
    <mergeCell ref="F39:AD39"/>
    <mergeCell ref="BE24:BG24"/>
    <mergeCell ref="BE25:BG25"/>
    <mergeCell ref="BB27:BD27"/>
    <mergeCell ref="BE27:BG27"/>
    <mergeCell ref="AY23:BA23"/>
    <mergeCell ref="AY26:BA26"/>
    <mergeCell ref="BB25:BD25"/>
    <mergeCell ref="BB26:BD26"/>
    <mergeCell ref="BE26:BG26"/>
    <mergeCell ref="BE19:BG19"/>
    <mergeCell ref="A34:V34"/>
    <mergeCell ref="A20:E20"/>
    <mergeCell ref="F20:H20"/>
    <mergeCell ref="I20:K20"/>
    <mergeCell ref="F19:H19"/>
    <mergeCell ref="A31:V31"/>
    <mergeCell ref="A32:V32"/>
    <mergeCell ref="AY25:BA25"/>
    <mergeCell ref="A30:N30"/>
    <mergeCell ref="L19:Q19"/>
    <mergeCell ref="AY19:BA19"/>
    <mergeCell ref="A18:E18"/>
    <mergeCell ref="F18:H18"/>
    <mergeCell ref="A19:E19"/>
    <mergeCell ref="BB19:BD19"/>
    <mergeCell ref="BB18:BD18"/>
    <mergeCell ref="A16:E16"/>
    <mergeCell ref="F16:H16"/>
    <mergeCell ref="I16:K16"/>
    <mergeCell ref="A17:E17"/>
    <mergeCell ref="AY17:BA17"/>
    <mergeCell ref="AY15:BA15"/>
    <mergeCell ref="BE16:BG16"/>
    <mergeCell ref="BE15:BG15"/>
    <mergeCell ref="AY16:BA16"/>
    <mergeCell ref="BB16:BD16"/>
    <mergeCell ref="BE18:BG18"/>
    <mergeCell ref="BB17:BD17"/>
    <mergeCell ref="BE17:BG17"/>
    <mergeCell ref="BB15:BD15"/>
    <mergeCell ref="BE20:BG20"/>
    <mergeCell ref="F23:H23"/>
    <mergeCell ref="I23:K23"/>
    <mergeCell ref="L23:Q23"/>
    <mergeCell ref="L24:Q24"/>
    <mergeCell ref="AY24:BA24"/>
    <mergeCell ref="F24:H24"/>
    <mergeCell ref="BB23:BD23"/>
    <mergeCell ref="BE23:BG23"/>
    <mergeCell ref="BB24:BD24"/>
    <mergeCell ref="F27:H27"/>
    <mergeCell ref="I27:K27"/>
    <mergeCell ref="F26:H26"/>
    <mergeCell ref="F25:H25"/>
    <mergeCell ref="I24:K24"/>
    <mergeCell ref="BB20:BD20"/>
    <mergeCell ref="AY22:BA22"/>
    <mergeCell ref="AY20:BA20"/>
    <mergeCell ref="BB22:BD22"/>
    <mergeCell ref="BB14:BD14"/>
    <mergeCell ref="I15:K15"/>
    <mergeCell ref="L15:Q15"/>
    <mergeCell ref="A26:E26"/>
    <mergeCell ref="I26:K26"/>
    <mergeCell ref="L26:Q26"/>
    <mergeCell ref="I18:K18"/>
    <mergeCell ref="A25:E25"/>
    <mergeCell ref="F17:H17"/>
    <mergeCell ref="I17:K17"/>
    <mergeCell ref="A24:E24"/>
    <mergeCell ref="A23:E23"/>
    <mergeCell ref="F6:L6"/>
    <mergeCell ref="M6:S6"/>
    <mergeCell ref="AI6:AJ6"/>
    <mergeCell ref="AK6:AN6"/>
    <mergeCell ref="L17:Q17"/>
    <mergeCell ref="L20:Q20"/>
    <mergeCell ref="L22:Q22"/>
    <mergeCell ref="A14:E14"/>
    <mergeCell ref="AO6:AP6"/>
    <mergeCell ref="AE62:AF62"/>
    <mergeCell ref="I14:K14"/>
    <mergeCell ref="L14:Q14"/>
    <mergeCell ref="T6:U6"/>
    <mergeCell ref="L27:Q27"/>
    <mergeCell ref="I25:K25"/>
    <mergeCell ref="L25:Q25"/>
    <mergeCell ref="L16:Q16"/>
    <mergeCell ref="I19:K19"/>
    <mergeCell ref="Z66:AA66"/>
    <mergeCell ref="AX6:BD6"/>
    <mergeCell ref="N35:R35"/>
    <mergeCell ref="N36:R36"/>
    <mergeCell ref="BE6:BG6"/>
    <mergeCell ref="AQ6:AU6"/>
    <mergeCell ref="AV6:AW6"/>
    <mergeCell ref="O30:P30"/>
    <mergeCell ref="BE14:BG14"/>
    <mergeCell ref="AY27:BA27"/>
  </mergeCells>
  <conditionalFormatting sqref="A30:BG34">
    <cfRule type="expression" priority="4" dxfId="0" stopIfTrue="1">
      <formula>$Z$66=TRUE</formula>
    </cfRule>
  </conditionalFormatting>
  <conditionalFormatting sqref="A38:BG42">
    <cfRule type="expression" priority="1" dxfId="0" stopIfTrue="1">
      <formula>$Z$66=TRUE</formula>
    </cfRule>
  </conditionalFormatting>
  <dataValidations count="14">
    <dataValidation type="list" allowBlank="1" showInputMessage="1" showErrorMessage="1" sqref="I10:K27">
      <formula1>$S$60:$S$61</formula1>
    </dataValidation>
    <dataValidation type="list" allowBlank="1" showInputMessage="1" showErrorMessage="1" sqref="V13:V27">
      <formula1>$T$57:$T$61</formula1>
    </dataValidation>
    <dataValidation type="list" allowBlank="1" showInputMessage="1" showErrorMessage="1" sqref="A10:E12">
      <formula1>$A$57:$A$62</formula1>
    </dataValidation>
    <dataValidation type="list" allowBlank="1" showInputMessage="1" showErrorMessage="1" sqref="F10:H27">
      <formula1>$S$57:$S$58</formula1>
    </dataValidation>
    <dataValidation type="list" allowBlank="1" showInputMessage="1" showErrorMessage="1" sqref="T13:U27 D39:E40">
      <formula1>$S$63</formula1>
    </dataValidation>
    <dataValidation type="list" allowBlank="1" showInputMessage="1" showErrorMessage="1" sqref="A13:E27">
      <formula1>$J$57:$J$69</formula1>
    </dataValidation>
    <dataValidation type="list" allowBlank="1" showInputMessage="1" showErrorMessage="1" sqref="S10:V12">
      <formula1>$A$56:$A$62</formula1>
    </dataValidation>
    <dataValidation type="list" allowBlank="1" showInputMessage="1" showErrorMessage="1" sqref="V4:AI4">
      <formula1>$Z$57:$Z$58</formula1>
    </dataValidation>
    <dataValidation type="list" allowBlank="1" showInputMessage="1" showErrorMessage="1" sqref="AB5:AJ5">
      <formula1>$Z$61:$Z$62</formula1>
    </dataValidation>
    <dataValidation type="list" allowBlank="1" showInputMessage="1" showErrorMessage="1" sqref="M6">
      <formula1>$V$57:$V$61</formula1>
    </dataValidation>
    <dataValidation type="list" allowBlank="1" showInputMessage="1" showErrorMessage="1" sqref="V6">
      <formula1>$V$63:$V$65</formula1>
    </dataValidation>
    <dataValidation type="list" allowBlank="1" showInputMessage="1" showErrorMessage="1" sqref="AB6:AC6">
      <formula1>$V$67:$V$70</formula1>
    </dataValidation>
    <dataValidation type="list" allowBlank="1" showInputMessage="1" showErrorMessage="1" sqref="AI6:AJ6 AO6:AP6 AV6:AW6">
      <formula1>$V$72:$V$73</formula1>
    </dataValidation>
    <dataValidation type="list" allowBlank="1" showInputMessage="1" showErrorMessage="1" sqref="BE6:BG6">
      <formula1>$V$75:$V$77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3"/>
  <rowBreaks count="1" manualBreakCount="1">
    <brk id="52" max="255" man="1"/>
  </rowBreaks>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O105"/>
  <sheetViews>
    <sheetView view="pageBreakPreview" zoomScale="75" zoomScaleSheetLayoutView="75" zoomScalePageLayoutView="0" workbookViewId="0" topLeftCell="A1">
      <selection activeCell="M6" sqref="M6:S6"/>
    </sheetView>
  </sheetViews>
  <sheetFormatPr defaultColWidth="9.140625" defaultRowHeight="15"/>
  <cols>
    <col min="1" max="3" width="3.8515625" style="43" customWidth="1"/>
    <col min="4" max="5" width="3.8515625" style="1" customWidth="1"/>
    <col min="6" max="11" width="3.421875" style="1" customWidth="1"/>
    <col min="12" max="17" width="2.7109375" style="1" customWidth="1"/>
    <col min="18" max="18" width="16.00390625" style="1" bestFit="1" customWidth="1"/>
    <col min="19" max="19" width="10.140625" style="1" customWidth="1"/>
    <col min="20" max="20" width="9.8515625" style="1" customWidth="1"/>
    <col min="21" max="21" width="13.00390625" style="1" bestFit="1" customWidth="1"/>
    <col min="22" max="22" width="15.57421875" style="1" customWidth="1"/>
    <col min="23" max="50" width="5.140625" style="1" customWidth="1"/>
    <col min="51" max="67" width="2.57421875" style="1" customWidth="1"/>
    <col min="68" max="16384" width="9.00390625" style="1" customWidth="1"/>
  </cols>
  <sheetData>
    <row r="1" spans="1:53" ht="24" customHeight="1">
      <c r="A1" s="232" t="s">
        <v>47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row>
    <row r="2" spans="18:59" ht="24" customHeight="1">
      <c r="R2" s="115" t="s">
        <v>134</v>
      </c>
      <c r="S2" s="116"/>
      <c r="T2" s="116"/>
      <c r="U2" s="116"/>
      <c r="V2" s="115"/>
      <c r="W2" s="115"/>
      <c r="X2" s="115"/>
      <c r="Y2" s="115"/>
      <c r="Z2" s="115"/>
      <c r="AA2" s="115"/>
      <c r="AB2" s="115"/>
      <c r="AC2" s="115"/>
      <c r="AD2" s="115"/>
      <c r="AE2" s="115"/>
      <c r="AF2" s="115"/>
      <c r="AG2" s="115"/>
      <c r="AH2" s="117"/>
      <c r="AI2" s="115"/>
      <c r="AJ2" s="115"/>
      <c r="AK2" s="115"/>
      <c r="AL2" s="115"/>
      <c r="AM2" s="115"/>
      <c r="AN2" s="115"/>
      <c r="AO2" s="115"/>
      <c r="AP2" s="234" t="s">
        <v>125</v>
      </c>
      <c r="AQ2" s="307"/>
      <c r="AR2" s="108"/>
      <c r="AS2" s="3" t="s">
        <v>126</v>
      </c>
      <c r="AT2" s="108"/>
      <c r="AU2" s="308" t="s">
        <v>127</v>
      </c>
      <c r="AV2" s="234"/>
      <c r="AW2" s="81"/>
      <c r="AX2" s="81"/>
      <c r="AY2" s="81"/>
      <c r="AZ2" s="81"/>
      <c r="BA2" s="81"/>
      <c r="BB2" s="81"/>
      <c r="BC2" s="81"/>
      <c r="BD2" s="81"/>
      <c r="BE2" s="81"/>
      <c r="BF2" s="81"/>
      <c r="BG2" s="81"/>
    </row>
    <row r="3" spans="1:4" ht="8.25" customHeight="1" thickBot="1">
      <c r="A3" s="4"/>
      <c r="B3" s="4"/>
      <c r="C3" s="4"/>
      <c r="D3" s="4"/>
    </row>
    <row r="4" spans="1:67" ht="30" customHeight="1" thickBot="1">
      <c r="A4" s="295" t="s">
        <v>6</v>
      </c>
      <c r="B4" s="296"/>
      <c r="C4" s="296"/>
      <c r="D4" s="296"/>
      <c r="E4" s="296"/>
      <c r="F4" s="296"/>
      <c r="G4" s="296"/>
      <c r="H4" s="296"/>
      <c r="I4" s="296"/>
      <c r="J4" s="296"/>
      <c r="K4" s="296"/>
      <c r="L4" s="296"/>
      <c r="M4" s="296"/>
      <c r="N4" s="296"/>
      <c r="O4" s="296"/>
      <c r="P4" s="296"/>
      <c r="Q4" s="296"/>
      <c r="R4" s="296"/>
      <c r="S4" s="296"/>
      <c r="T4" s="296"/>
      <c r="U4" s="296"/>
      <c r="V4" s="297" t="s">
        <v>90</v>
      </c>
      <c r="W4" s="204"/>
      <c r="X4" s="204"/>
      <c r="Y4" s="204"/>
      <c r="Z4" s="204"/>
      <c r="AA4" s="204"/>
      <c r="AB4" s="204"/>
      <c r="AC4" s="204"/>
      <c r="AD4" s="204"/>
      <c r="AE4" s="204"/>
      <c r="AF4" s="204"/>
      <c r="AG4" s="204"/>
      <c r="AH4" s="204"/>
      <c r="AI4" s="205"/>
      <c r="AJ4" s="296" t="s">
        <v>7</v>
      </c>
      <c r="AK4" s="296"/>
      <c r="AL4" s="296"/>
      <c r="AM4" s="296"/>
      <c r="AN4" s="296"/>
      <c r="AO4" s="296"/>
      <c r="AP4" s="296"/>
      <c r="AQ4" s="296"/>
      <c r="AR4" s="298" t="s">
        <v>124</v>
      </c>
      <c r="AS4" s="298"/>
      <c r="AT4" s="298"/>
      <c r="AU4" s="298"/>
      <c r="AV4" s="298"/>
      <c r="AW4" s="298"/>
      <c r="AX4" s="298"/>
      <c r="AY4" s="298"/>
      <c r="AZ4" s="298"/>
      <c r="BA4" s="298"/>
      <c r="BB4" s="298"/>
      <c r="BC4" s="298"/>
      <c r="BD4" s="298"/>
      <c r="BE4" s="298"/>
      <c r="BF4" s="298"/>
      <c r="BG4" s="299"/>
      <c r="BJ4" s="109"/>
      <c r="BK4" s="109"/>
      <c r="BL4" s="109"/>
      <c r="BM4" s="109"/>
      <c r="BN4" s="109"/>
      <c r="BO4" s="109"/>
    </row>
    <row r="5" spans="1:67" ht="30" customHeight="1" thickBot="1">
      <c r="A5" s="192" t="s">
        <v>4</v>
      </c>
      <c r="B5" s="193"/>
      <c r="C5" s="193"/>
      <c r="D5" s="300">
        <v>10</v>
      </c>
      <c r="E5" s="301"/>
      <c r="F5" s="301"/>
      <c r="G5" s="301"/>
      <c r="H5" s="301"/>
      <c r="I5" s="301"/>
      <c r="J5" s="301"/>
      <c r="K5" s="302"/>
      <c r="L5" s="303" t="s">
        <v>0</v>
      </c>
      <c r="M5" s="304"/>
      <c r="N5" s="304"/>
      <c r="O5" s="305"/>
      <c r="P5" s="288" t="s">
        <v>123</v>
      </c>
      <c r="Q5" s="289"/>
      <c r="R5" s="289"/>
      <c r="S5" s="289"/>
      <c r="T5" s="289"/>
      <c r="U5" s="289"/>
      <c r="V5" s="306"/>
      <c r="W5" s="303" t="s">
        <v>8</v>
      </c>
      <c r="X5" s="304"/>
      <c r="Y5" s="304"/>
      <c r="Z5" s="304"/>
      <c r="AA5" s="305"/>
      <c r="AB5" s="289" t="s">
        <v>92</v>
      </c>
      <c r="AC5" s="289"/>
      <c r="AD5" s="289"/>
      <c r="AE5" s="289"/>
      <c r="AF5" s="289"/>
      <c r="AG5" s="289"/>
      <c r="AH5" s="289"/>
      <c r="AI5" s="289"/>
      <c r="AJ5" s="306"/>
      <c r="AK5" s="309" t="s">
        <v>9</v>
      </c>
      <c r="AL5" s="193"/>
      <c r="AM5" s="193"/>
      <c r="AN5" s="193"/>
      <c r="AO5" s="193"/>
      <c r="AP5" s="193"/>
      <c r="AQ5" s="193"/>
      <c r="AR5" s="310"/>
      <c r="AS5" s="288"/>
      <c r="AT5" s="289"/>
      <c r="AU5" s="289"/>
      <c r="AV5" s="289"/>
      <c r="AW5" s="289"/>
      <c r="AX5" s="289"/>
      <c r="AY5" s="289"/>
      <c r="AZ5" s="289"/>
      <c r="BA5" s="289"/>
      <c r="BB5" s="289"/>
      <c r="BC5" s="289"/>
      <c r="BD5" s="289"/>
      <c r="BE5" s="289"/>
      <c r="BF5" s="289"/>
      <c r="BG5" s="290"/>
      <c r="BI5" s="109"/>
      <c r="BJ5" s="109"/>
      <c r="BK5" s="109"/>
      <c r="BL5" s="109"/>
      <c r="BM5" s="109"/>
      <c r="BN5" s="109"/>
      <c r="BO5" s="109"/>
    </row>
    <row r="6" spans="1:67" ht="30" customHeight="1" thickBot="1">
      <c r="A6" s="291" t="s">
        <v>10</v>
      </c>
      <c r="B6" s="136"/>
      <c r="C6" s="136"/>
      <c r="D6" s="136"/>
      <c r="E6" s="136"/>
      <c r="F6" s="292" t="s">
        <v>77</v>
      </c>
      <c r="G6" s="293"/>
      <c r="H6" s="293"/>
      <c r="I6" s="293"/>
      <c r="J6" s="293"/>
      <c r="K6" s="293"/>
      <c r="L6" s="293"/>
      <c r="M6" s="284" t="s">
        <v>55</v>
      </c>
      <c r="N6" s="285"/>
      <c r="O6" s="285"/>
      <c r="P6" s="285"/>
      <c r="Q6" s="285"/>
      <c r="R6" s="285"/>
      <c r="S6" s="286"/>
      <c r="T6" s="292" t="s">
        <v>78</v>
      </c>
      <c r="U6" s="294"/>
      <c r="V6" s="125" t="s">
        <v>84</v>
      </c>
      <c r="W6" s="292" t="s">
        <v>102</v>
      </c>
      <c r="X6" s="293"/>
      <c r="Y6" s="293"/>
      <c r="Z6" s="293"/>
      <c r="AA6" s="294"/>
      <c r="AB6" s="285" t="s">
        <v>122</v>
      </c>
      <c r="AC6" s="286"/>
      <c r="AD6" s="292" t="s">
        <v>103</v>
      </c>
      <c r="AE6" s="293"/>
      <c r="AF6" s="293"/>
      <c r="AG6" s="293"/>
      <c r="AH6" s="293"/>
      <c r="AI6" s="284" t="s">
        <v>109</v>
      </c>
      <c r="AJ6" s="286"/>
      <c r="AK6" s="158" t="s">
        <v>104</v>
      </c>
      <c r="AL6" s="158"/>
      <c r="AM6" s="158"/>
      <c r="AN6" s="158"/>
      <c r="AO6" s="142" t="s">
        <v>107</v>
      </c>
      <c r="AP6" s="142"/>
      <c r="AQ6" s="143" t="s">
        <v>105</v>
      </c>
      <c r="AR6" s="143"/>
      <c r="AS6" s="143"/>
      <c r="AT6" s="143"/>
      <c r="AU6" s="143"/>
      <c r="AV6" s="142" t="s">
        <v>107</v>
      </c>
      <c r="AW6" s="142"/>
      <c r="AX6" s="135" t="s">
        <v>106</v>
      </c>
      <c r="AY6" s="136"/>
      <c r="AZ6" s="136"/>
      <c r="BA6" s="136"/>
      <c r="BB6" s="136"/>
      <c r="BC6" s="136"/>
      <c r="BD6" s="5"/>
      <c r="BE6" s="284" t="s">
        <v>107</v>
      </c>
      <c r="BF6" s="285"/>
      <c r="BG6" s="286"/>
      <c r="BI6" s="109"/>
      <c r="BJ6" s="109"/>
      <c r="BK6" s="109"/>
      <c r="BL6" s="109"/>
      <c r="BM6" s="109"/>
      <c r="BN6" s="109"/>
      <c r="BO6" s="109"/>
    </row>
    <row r="7" spans="1:67" ht="30" customHeight="1">
      <c r="A7" s="280" t="s">
        <v>1</v>
      </c>
      <c r="B7" s="227"/>
      <c r="C7" s="227"/>
      <c r="D7" s="227"/>
      <c r="E7" s="227"/>
      <c r="F7" s="242" t="s">
        <v>11</v>
      </c>
      <c r="G7" s="243"/>
      <c r="H7" s="243"/>
      <c r="I7" s="243"/>
      <c r="J7" s="243"/>
      <c r="K7" s="244"/>
      <c r="L7" s="227" t="s">
        <v>2</v>
      </c>
      <c r="M7" s="227"/>
      <c r="N7" s="227"/>
      <c r="O7" s="227"/>
      <c r="P7" s="227"/>
      <c r="Q7" s="287"/>
      <c r="R7" s="248" t="s">
        <v>71</v>
      </c>
      <c r="S7" s="225" t="s">
        <v>133</v>
      </c>
      <c r="T7" s="228" t="s">
        <v>89</v>
      </c>
      <c r="U7" s="228" t="s">
        <v>70</v>
      </c>
      <c r="V7" s="228" t="s">
        <v>96</v>
      </c>
      <c r="W7" s="280" t="s">
        <v>12</v>
      </c>
      <c r="X7" s="227"/>
      <c r="Y7" s="227"/>
      <c r="Z7" s="227"/>
      <c r="AA7" s="227"/>
      <c r="AB7" s="227"/>
      <c r="AC7" s="281"/>
      <c r="AD7" s="280" t="s">
        <v>13</v>
      </c>
      <c r="AE7" s="227"/>
      <c r="AF7" s="227"/>
      <c r="AG7" s="227"/>
      <c r="AH7" s="227"/>
      <c r="AI7" s="227"/>
      <c r="AJ7" s="281"/>
      <c r="AK7" s="280" t="s">
        <v>14</v>
      </c>
      <c r="AL7" s="227"/>
      <c r="AM7" s="227"/>
      <c r="AN7" s="227"/>
      <c r="AO7" s="227"/>
      <c r="AP7" s="227"/>
      <c r="AQ7" s="281"/>
      <c r="AR7" s="282" t="s">
        <v>15</v>
      </c>
      <c r="AS7" s="227"/>
      <c r="AT7" s="227"/>
      <c r="AU7" s="227"/>
      <c r="AV7" s="227"/>
      <c r="AW7" s="227"/>
      <c r="AX7" s="281"/>
      <c r="AY7" s="283" t="s">
        <v>16</v>
      </c>
      <c r="AZ7" s="229"/>
      <c r="BA7" s="229"/>
      <c r="BB7" s="229" t="s">
        <v>17</v>
      </c>
      <c r="BC7" s="229"/>
      <c r="BD7" s="229"/>
      <c r="BE7" s="229" t="s">
        <v>18</v>
      </c>
      <c r="BF7" s="229"/>
      <c r="BG7" s="249"/>
      <c r="BI7" s="109"/>
      <c r="BJ7" s="109"/>
      <c r="BK7" s="109"/>
      <c r="BL7" s="109"/>
      <c r="BM7" s="109"/>
      <c r="BN7" s="109"/>
      <c r="BO7" s="109"/>
    </row>
    <row r="8" spans="1:67" ht="30" customHeight="1">
      <c r="A8" s="237"/>
      <c r="B8" s="238"/>
      <c r="C8" s="238"/>
      <c r="D8" s="238"/>
      <c r="E8" s="238"/>
      <c r="F8" s="242"/>
      <c r="G8" s="243"/>
      <c r="H8" s="243"/>
      <c r="I8" s="243"/>
      <c r="J8" s="243"/>
      <c r="K8" s="244"/>
      <c r="L8" s="238"/>
      <c r="M8" s="238"/>
      <c r="N8" s="238"/>
      <c r="O8" s="238"/>
      <c r="P8" s="238"/>
      <c r="Q8" s="246"/>
      <c r="R8" s="248"/>
      <c r="S8" s="226"/>
      <c r="T8" s="226"/>
      <c r="U8" s="228"/>
      <c r="V8" s="228"/>
      <c r="W8" s="6">
        <v>1</v>
      </c>
      <c r="X8" s="7">
        <v>2</v>
      </c>
      <c r="Y8" s="7">
        <v>3</v>
      </c>
      <c r="Z8" s="7">
        <v>4</v>
      </c>
      <c r="AA8" s="7">
        <v>5</v>
      </c>
      <c r="AB8" s="7">
        <v>6</v>
      </c>
      <c r="AC8" s="8">
        <v>7</v>
      </c>
      <c r="AD8" s="6">
        <v>8</v>
      </c>
      <c r="AE8" s="7">
        <v>9</v>
      </c>
      <c r="AF8" s="7">
        <v>10</v>
      </c>
      <c r="AG8" s="7">
        <v>11</v>
      </c>
      <c r="AH8" s="7">
        <v>12</v>
      </c>
      <c r="AI8" s="7">
        <v>13</v>
      </c>
      <c r="AJ8" s="8">
        <v>14</v>
      </c>
      <c r="AK8" s="6">
        <v>15</v>
      </c>
      <c r="AL8" s="7">
        <v>16</v>
      </c>
      <c r="AM8" s="7">
        <v>17</v>
      </c>
      <c r="AN8" s="7">
        <v>18</v>
      </c>
      <c r="AO8" s="7">
        <v>19</v>
      </c>
      <c r="AP8" s="7">
        <v>20</v>
      </c>
      <c r="AQ8" s="8">
        <v>21</v>
      </c>
      <c r="AR8" s="6">
        <v>22</v>
      </c>
      <c r="AS8" s="7">
        <v>23</v>
      </c>
      <c r="AT8" s="7">
        <v>24</v>
      </c>
      <c r="AU8" s="7">
        <v>25</v>
      </c>
      <c r="AV8" s="7">
        <v>26</v>
      </c>
      <c r="AW8" s="7">
        <v>27</v>
      </c>
      <c r="AX8" s="8">
        <v>28</v>
      </c>
      <c r="AY8" s="258"/>
      <c r="AZ8" s="222"/>
      <c r="BA8" s="222"/>
      <c r="BB8" s="222"/>
      <c r="BC8" s="222"/>
      <c r="BD8" s="222"/>
      <c r="BE8" s="222"/>
      <c r="BF8" s="222"/>
      <c r="BG8" s="223"/>
      <c r="BI8" s="109"/>
      <c r="BJ8" s="109"/>
      <c r="BK8" s="109"/>
      <c r="BL8" s="109"/>
      <c r="BM8" s="109"/>
      <c r="BN8" s="109"/>
      <c r="BO8" s="109"/>
    </row>
    <row r="9" spans="1:67" ht="30" customHeight="1">
      <c r="A9" s="237"/>
      <c r="B9" s="238"/>
      <c r="C9" s="238"/>
      <c r="D9" s="238"/>
      <c r="E9" s="238"/>
      <c r="F9" s="224" t="s">
        <v>19</v>
      </c>
      <c r="G9" s="224"/>
      <c r="H9" s="224"/>
      <c r="I9" s="224" t="s">
        <v>20</v>
      </c>
      <c r="J9" s="224"/>
      <c r="K9" s="224"/>
      <c r="L9" s="238"/>
      <c r="M9" s="238"/>
      <c r="N9" s="238"/>
      <c r="O9" s="238"/>
      <c r="P9" s="238"/>
      <c r="Q9" s="246"/>
      <c r="R9" s="249"/>
      <c r="S9" s="227"/>
      <c r="T9" s="227"/>
      <c r="U9" s="229"/>
      <c r="V9" s="229"/>
      <c r="W9" s="9" t="s">
        <v>48</v>
      </c>
      <c r="X9" s="10" t="s">
        <v>49</v>
      </c>
      <c r="Y9" s="10" t="s">
        <v>50</v>
      </c>
      <c r="Z9" s="9" t="s">
        <v>51</v>
      </c>
      <c r="AA9" s="10" t="s">
        <v>52</v>
      </c>
      <c r="AB9" s="11" t="s">
        <v>53</v>
      </c>
      <c r="AC9" s="12" t="s">
        <v>54</v>
      </c>
      <c r="AD9" s="9" t="s">
        <v>48</v>
      </c>
      <c r="AE9" s="10" t="s">
        <v>49</v>
      </c>
      <c r="AF9" s="10" t="s">
        <v>50</v>
      </c>
      <c r="AG9" s="9" t="s">
        <v>51</v>
      </c>
      <c r="AH9" s="10" t="s">
        <v>52</v>
      </c>
      <c r="AI9" s="11" t="s">
        <v>53</v>
      </c>
      <c r="AJ9" s="12" t="s">
        <v>54</v>
      </c>
      <c r="AK9" s="9" t="s">
        <v>48</v>
      </c>
      <c r="AL9" s="10" t="s">
        <v>49</v>
      </c>
      <c r="AM9" s="10" t="s">
        <v>50</v>
      </c>
      <c r="AN9" s="9" t="s">
        <v>51</v>
      </c>
      <c r="AO9" s="10" t="s">
        <v>52</v>
      </c>
      <c r="AP9" s="11" t="s">
        <v>53</v>
      </c>
      <c r="AQ9" s="12" t="s">
        <v>54</v>
      </c>
      <c r="AR9" s="9" t="s">
        <v>48</v>
      </c>
      <c r="AS9" s="10" t="s">
        <v>49</v>
      </c>
      <c r="AT9" s="10" t="s">
        <v>50</v>
      </c>
      <c r="AU9" s="10" t="s">
        <v>51</v>
      </c>
      <c r="AV9" s="10" t="s">
        <v>52</v>
      </c>
      <c r="AW9" s="11" t="s">
        <v>53</v>
      </c>
      <c r="AX9" s="13" t="s">
        <v>54</v>
      </c>
      <c r="AY9" s="258"/>
      <c r="AZ9" s="222"/>
      <c r="BA9" s="222"/>
      <c r="BB9" s="222"/>
      <c r="BC9" s="222"/>
      <c r="BD9" s="222"/>
      <c r="BE9" s="222"/>
      <c r="BF9" s="222"/>
      <c r="BG9" s="223"/>
      <c r="BI9" s="109"/>
      <c r="BJ9" s="109"/>
      <c r="BK9" s="109"/>
      <c r="BL9" s="109"/>
      <c r="BM9" s="109"/>
      <c r="BN9" s="109"/>
      <c r="BO9" s="109"/>
    </row>
    <row r="10" spans="1:67" ht="30" customHeight="1">
      <c r="A10" s="156" t="s">
        <v>40</v>
      </c>
      <c r="B10" s="157"/>
      <c r="C10" s="157"/>
      <c r="D10" s="157"/>
      <c r="E10" s="157"/>
      <c r="F10" s="151" t="s">
        <v>38</v>
      </c>
      <c r="G10" s="151"/>
      <c r="H10" s="151"/>
      <c r="I10" s="151" t="s">
        <v>68</v>
      </c>
      <c r="J10" s="151"/>
      <c r="K10" s="151"/>
      <c r="L10" s="152" t="s">
        <v>113</v>
      </c>
      <c r="M10" s="152"/>
      <c r="N10" s="152"/>
      <c r="O10" s="152"/>
      <c r="P10" s="152"/>
      <c r="Q10" s="153"/>
      <c r="R10" s="14"/>
      <c r="S10" s="15"/>
      <c r="T10" s="16"/>
      <c r="U10" s="16"/>
      <c r="V10" s="17"/>
      <c r="W10" s="18">
        <v>8</v>
      </c>
      <c r="X10" s="19">
        <v>8</v>
      </c>
      <c r="Y10" s="19">
        <v>8</v>
      </c>
      <c r="Z10" s="19">
        <v>8</v>
      </c>
      <c r="AA10" s="19">
        <v>8</v>
      </c>
      <c r="AB10" s="19"/>
      <c r="AC10" s="20"/>
      <c r="AD10" s="18">
        <v>8</v>
      </c>
      <c r="AE10" s="19">
        <v>8</v>
      </c>
      <c r="AF10" s="19">
        <v>8</v>
      </c>
      <c r="AG10" s="19">
        <v>8</v>
      </c>
      <c r="AH10" s="19">
        <v>8</v>
      </c>
      <c r="AI10" s="19"/>
      <c r="AJ10" s="20"/>
      <c r="AK10" s="18">
        <v>8</v>
      </c>
      <c r="AL10" s="19">
        <v>8</v>
      </c>
      <c r="AM10" s="19">
        <v>8</v>
      </c>
      <c r="AN10" s="19">
        <v>8</v>
      </c>
      <c r="AO10" s="19">
        <v>8</v>
      </c>
      <c r="AP10" s="19"/>
      <c r="AQ10" s="20"/>
      <c r="AR10" s="18">
        <v>8</v>
      </c>
      <c r="AS10" s="19">
        <v>8</v>
      </c>
      <c r="AT10" s="19">
        <v>8</v>
      </c>
      <c r="AU10" s="19">
        <v>8</v>
      </c>
      <c r="AV10" s="19">
        <v>8</v>
      </c>
      <c r="AW10" s="19"/>
      <c r="AX10" s="20"/>
      <c r="AY10" s="163">
        <f aca="true" t="shared" si="0" ref="AY10:AY27">SUM(W10:AX10)</f>
        <v>160</v>
      </c>
      <c r="AZ10" s="164"/>
      <c r="BA10" s="165"/>
      <c r="BB10" s="145">
        <f aca="true" t="shared" si="1" ref="BB10:BB22">AY10/4</f>
        <v>40</v>
      </c>
      <c r="BC10" s="146"/>
      <c r="BD10" s="161"/>
      <c r="BE10" s="145">
        <f>BB10/AY29</f>
        <v>1</v>
      </c>
      <c r="BF10" s="146"/>
      <c r="BG10" s="147"/>
      <c r="BI10" s="109"/>
      <c r="BJ10" s="109"/>
      <c r="BK10" s="109"/>
      <c r="BL10" s="109"/>
      <c r="BM10" s="109"/>
      <c r="BN10" s="109"/>
      <c r="BO10" s="109"/>
    </row>
    <row r="11" spans="1:67" ht="30" customHeight="1">
      <c r="A11" s="156"/>
      <c r="B11" s="157"/>
      <c r="C11" s="157"/>
      <c r="D11" s="157"/>
      <c r="E11" s="157"/>
      <c r="F11" s="151"/>
      <c r="G11" s="151"/>
      <c r="H11" s="151"/>
      <c r="I11" s="151"/>
      <c r="J11" s="151"/>
      <c r="K11" s="151"/>
      <c r="L11" s="152"/>
      <c r="M11" s="152"/>
      <c r="N11" s="152"/>
      <c r="O11" s="152"/>
      <c r="P11" s="152"/>
      <c r="Q11" s="153"/>
      <c r="R11" s="14"/>
      <c r="S11" s="15"/>
      <c r="T11" s="16"/>
      <c r="U11" s="16"/>
      <c r="V11" s="17"/>
      <c r="W11" s="18"/>
      <c r="X11" s="19"/>
      <c r="Y11" s="19"/>
      <c r="Z11" s="19"/>
      <c r="AA11" s="19"/>
      <c r="AB11" s="19"/>
      <c r="AC11" s="20"/>
      <c r="AD11" s="18"/>
      <c r="AE11" s="19"/>
      <c r="AF11" s="19"/>
      <c r="AG11" s="19"/>
      <c r="AH11" s="19"/>
      <c r="AI11" s="19"/>
      <c r="AJ11" s="20"/>
      <c r="AK11" s="18"/>
      <c r="AL11" s="19"/>
      <c r="AM11" s="19"/>
      <c r="AN11" s="19"/>
      <c r="AO11" s="19"/>
      <c r="AP11" s="19"/>
      <c r="AQ11" s="20"/>
      <c r="AR11" s="18"/>
      <c r="AS11" s="19"/>
      <c r="AT11" s="19"/>
      <c r="AU11" s="19"/>
      <c r="AV11" s="19"/>
      <c r="AW11" s="19"/>
      <c r="AX11" s="20"/>
      <c r="AY11" s="163">
        <f t="shared" si="0"/>
        <v>0</v>
      </c>
      <c r="AZ11" s="164"/>
      <c r="BA11" s="165"/>
      <c r="BB11" s="145">
        <f t="shared" si="1"/>
        <v>0</v>
      </c>
      <c r="BC11" s="146"/>
      <c r="BD11" s="161"/>
      <c r="BE11" s="145">
        <f>BB11/AY29</f>
        <v>0</v>
      </c>
      <c r="BF11" s="146"/>
      <c r="BG11" s="147"/>
      <c r="BI11" s="109"/>
      <c r="BJ11" s="109"/>
      <c r="BK11" s="109"/>
      <c r="BL11" s="109"/>
      <c r="BM11" s="109"/>
      <c r="BN11" s="109"/>
      <c r="BO11" s="109"/>
    </row>
    <row r="12" spans="1:67" ht="30" customHeight="1" thickBot="1">
      <c r="A12" s="213"/>
      <c r="B12" s="214"/>
      <c r="C12" s="214"/>
      <c r="D12" s="214"/>
      <c r="E12" s="214"/>
      <c r="F12" s="215"/>
      <c r="G12" s="215"/>
      <c r="H12" s="215"/>
      <c r="I12" s="215"/>
      <c r="J12" s="215"/>
      <c r="K12" s="215"/>
      <c r="L12" s="218"/>
      <c r="M12" s="218"/>
      <c r="N12" s="218"/>
      <c r="O12" s="218"/>
      <c r="P12" s="218"/>
      <c r="Q12" s="219"/>
      <c r="R12" s="21"/>
      <c r="S12" s="86"/>
      <c r="T12" s="23"/>
      <c r="U12" s="23"/>
      <c r="V12" s="24"/>
      <c r="W12" s="25"/>
      <c r="X12" s="26"/>
      <c r="Y12" s="26"/>
      <c r="Z12" s="26"/>
      <c r="AA12" s="26"/>
      <c r="AB12" s="26"/>
      <c r="AC12" s="27"/>
      <c r="AD12" s="25"/>
      <c r="AE12" s="26"/>
      <c r="AF12" s="26"/>
      <c r="AG12" s="26"/>
      <c r="AH12" s="26"/>
      <c r="AI12" s="26"/>
      <c r="AJ12" s="27"/>
      <c r="AK12" s="25"/>
      <c r="AL12" s="26"/>
      <c r="AM12" s="26"/>
      <c r="AN12" s="26"/>
      <c r="AO12" s="26"/>
      <c r="AP12" s="26"/>
      <c r="AQ12" s="27"/>
      <c r="AR12" s="25"/>
      <c r="AS12" s="26"/>
      <c r="AT12" s="26"/>
      <c r="AU12" s="26"/>
      <c r="AV12" s="26"/>
      <c r="AW12" s="26"/>
      <c r="AX12" s="27"/>
      <c r="AY12" s="148">
        <f t="shared" si="0"/>
        <v>0</v>
      </c>
      <c r="AZ12" s="149"/>
      <c r="BA12" s="150"/>
      <c r="BB12" s="166">
        <f t="shared" si="1"/>
        <v>0</v>
      </c>
      <c r="BC12" s="167"/>
      <c r="BD12" s="168"/>
      <c r="BE12" s="166">
        <f>BB12/AY29</f>
        <v>0</v>
      </c>
      <c r="BF12" s="167"/>
      <c r="BG12" s="169"/>
      <c r="BI12" s="109"/>
      <c r="BJ12" s="109"/>
      <c r="BK12" s="109"/>
      <c r="BL12" s="109"/>
      <c r="BM12" s="109"/>
      <c r="BN12" s="109"/>
      <c r="BO12" s="109"/>
    </row>
    <row r="13" spans="1:67" ht="30" customHeight="1" thickTop="1">
      <c r="A13" s="159" t="s">
        <v>3</v>
      </c>
      <c r="B13" s="160"/>
      <c r="C13" s="160"/>
      <c r="D13" s="160"/>
      <c r="E13" s="160"/>
      <c r="F13" s="217" t="s">
        <v>65</v>
      </c>
      <c r="G13" s="217"/>
      <c r="H13" s="217"/>
      <c r="I13" s="217" t="s">
        <v>67</v>
      </c>
      <c r="J13" s="217"/>
      <c r="K13" s="217"/>
      <c r="L13" s="152" t="s">
        <v>114</v>
      </c>
      <c r="M13" s="152"/>
      <c r="N13" s="152"/>
      <c r="O13" s="152"/>
      <c r="P13" s="152"/>
      <c r="Q13" s="153"/>
      <c r="R13" s="82"/>
      <c r="S13" s="105" t="str">
        <f aca="true" t="shared" si="2" ref="S13:S27">IF(COUNTIF($J$55:$J$62,A13),"基準","基準外")</f>
        <v>基準</v>
      </c>
      <c r="T13" s="84"/>
      <c r="U13" s="129" t="s">
        <v>112</v>
      </c>
      <c r="V13" s="129" t="s">
        <v>61</v>
      </c>
      <c r="W13" s="64">
        <v>8</v>
      </c>
      <c r="X13" s="66">
        <v>8</v>
      </c>
      <c r="Y13" s="66">
        <v>8</v>
      </c>
      <c r="Z13" s="66">
        <v>8</v>
      </c>
      <c r="AA13" s="66">
        <v>8</v>
      </c>
      <c r="AB13" s="30"/>
      <c r="AC13" s="31"/>
      <c r="AD13" s="64">
        <v>8</v>
      </c>
      <c r="AE13" s="66">
        <v>8</v>
      </c>
      <c r="AF13" s="66">
        <v>8</v>
      </c>
      <c r="AG13" s="66">
        <v>8</v>
      </c>
      <c r="AH13" s="66">
        <v>8</v>
      </c>
      <c r="AI13" s="30"/>
      <c r="AJ13" s="31"/>
      <c r="AK13" s="64">
        <v>8</v>
      </c>
      <c r="AL13" s="66">
        <v>8</v>
      </c>
      <c r="AM13" s="66">
        <v>8</v>
      </c>
      <c r="AN13" s="66">
        <v>8</v>
      </c>
      <c r="AO13" s="66">
        <v>8</v>
      </c>
      <c r="AP13" s="30"/>
      <c r="AQ13" s="31"/>
      <c r="AR13" s="64">
        <v>8</v>
      </c>
      <c r="AS13" s="66">
        <v>8</v>
      </c>
      <c r="AT13" s="66">
        <v>8</v>
      </c>
      <c r="AU13" s="66">
        <v>8</v>
      </c>
      <c r="AV13" s="66">
        <v>8</v>
      </c>
      <c r="AW13" s="30"/>
      <c r="AX13" s="31"/>
      <c r="AY13" s="207">
        <f t="shared" si="0"/>
        <v>160</v>
      </c>
      <c r="AZ13" s="208"/>
      <c r="BA13" s="209"/>
      <c r="BB13" s="210">
        <f t="shared" si="1"/>
        <v>40</v>
      </c>
      <c r="BC13" s="211"/>
      <c r="BD13" s="216"/>
      <c r="BE13" s="210">
        <f>BB13/AY29</f>
        <v>1</v>
      </c>
      <c r="BF13" s="211"/>
      <c r="BG13" s="212"/>
      <c r="BI13" s="109"/>
      <c r="BJ13" s="109"/>
      <c r="BK13" s="109"/>
      <c r="BL13" s="109"/>
      <c r="BM13" s="109"/>
      <c r="BN13" s="109"/>
      <c r="BO13" s="109"/>
    </row>
    <row r="14" spans="1:67" ht="30" customHeight="1">
      <c r="A14" s="159" t="s">
        <v>3</v>
      </c>
      <c r="B14" s="160"/>
      <c r="C14" s="160"/>
      <c r="D14" s="160"/>
      <c r="E14" s="160"/>
      <c r="F14" s="151" t="s">
        <v>65</v>
      </c>
      <c r="G14" s="151"/>
      <c r="H14" s="151"/>
      <c r="I14" s="151" t="s">
        <v>67</v>
      </c>
      <c r="J14" s="151"/>
      <c r="K14" s="151"/>
      <c r="L14" s="152" t="s">
        <v>115</v>
      </c>
      <c r="M14" s="152"/>
      <c r="N14" s="152"/>
      <c r="O14" s="152"/>
      <c r="P14" s="152"/>
      <c r="Q14" s="153"/>
      <c r="R14" s="126"/>
      <c r="S14" s="106" t="str">
        <f t="shared" si="2"/>
        <v>基準</v>
      </c>
      <c r="T14" s="85"/>
      <c r="U14" s="129" t="s">
        <v>112</v>
      </c>
      <c r="V14" s="129" t="s">
        <v>61</v>
      </c>
      <c r="W14" s="18"/>
      <c r="X14" s="67">
        <v>8</v>
      </c>
      <c r="Y14" s="67">
        <v>8</v>
      </c>
      <c r="Z14" s="67">
        <v>8</v>
      </c>
      <c r="AA14" s="67">
        <v>8</v>
      </c>
      <c r="AB14" s="67">
        <v>8</v>
      </c>
      <c r="AC14" s="20"/>
      <c r="AD14" s="18"/>
      <c r="AE14" s="67">
        <v>8</v>
      </c>
      <c r="AF14" s="67">
        <v>8</v>
      </c>
      <c r="AG14" s="67">
        <v>8</v>
      </c>
      <c r="AH14" s="67">
        <v>8</v>
      </c>
      <c r="AI14" s="67">
        <v>8</v>
      </c>
      <c r="AJ14" s="20"/>
      <c r="AK14" s="18"/>
      <c r="AL14" s="67">
        <v>8</v>
      </c>
      <c r="AM14" s="67">
        <v>8</v>
      </c>
      <c r="AN14" s="67">
        <v>8</v>
      </c>
      <c r="AO14" s="67">
        <v>8</v>
      </c>
      <c r="AP14" s="67">
        <v>8</v>
      </c>
      <c r="AQ14" s="20"/>
      <c r="AR14" s="18"/>
      <c r="AS14" s="67">
        <v>8</v>
      </c>
      <c r="AT14" s="67">
        <v>8</v>
      </c>
      <c r="AU14" s="67">
        <v>8</v>
      </c>
      <c r="AV14" s="67">
        <v>8</v>
      </c>
      <c r="AW14" s="67">
        <v>8</v>
      </c>
      <c r="AX14" s="20"/>
      <c r="AY14" s="170">
        <f t="shared" si="0"/>
        <v>160</v>
      </c>
      <c r="AZ14" s="171"/>
      <c r="BA14" s="172"/>
      <c r="BB14" s="145">
        <f t="shared" si="1"/>
        <v>40</v>
      </c>
      <c r="BC14" s="146"/>
      <c r="BD14" s="161"/>
      <c r="BE14" s="145">
        <f>BB14/AY29</f>
        <v>1</v>
      </c>
      <c r="BF14" s="146"/>
      <c r="BG14" s="147"/>
      <c r="BI14" s="109"/>
      <c r="BJ14" s="109"/>
      <c r="BK14" s="109"/>
      <c r="BL14" s="109"/>
      <c r="BM14" s="109"/>
      <c r="BN14" s="109"/>
      <c r="BO14" s="109"/>
    </row>
    <row r="15" spans="1:67" ht="30" customHeight="1">
      <c r="A15" s="159" t="s">
        <v>44</v>
      </c>
      <c r="B15" s="160"/>
      <c r="C15" s="160"/>
      <c r="D15" s="160"/>
      <c r="E15" s="160"/>
      <c r="F15" s="151" t="s">
        <v>66</v>
      </c>
      <c r="G15" s="151"/>
      <c r="H15" s="151"/>
      <c r="I15" s="151" t="s">
        <v>67</v>
      </c>
      <c r="J15" s="151"/>
      <c r="K15" s="151"/>
      <c r="L15" s="152" t="s">
        <v>116</v>
      </c>
      <c r="M15" s="152"/>
      <c r="N15" s="152"/>
      <c r="O15" s="152"/>
      <c r="P15" s="152"/>
      <c r="Q15" s="153"/>
      <c r="R15" s="126"/>
      <c r="S15" s="106" t="str">
        <f t="shared" si="2"/>
        <v>基準</v>
      </c>
      <c r="T15" s="85"/>
      <c r="U15" s="129"/>
      <c r="V15" s="129"/>
      <c r="W15" s="65">
        <v>8</v>
      </c>
      <c r="X15" s="19"/>
      <c r="Y15" s="67">
        <v>8</v>
      </c>
      <c r="Z15" s="19"/>
      <c r="AA15" s="19"/>
      <c r="AB15" s="67">
        <v>8</v>
      </c>
      <c r="AC15" s="20"/>
      <c r="AD15" s="65">
        <v>8</v>
      </c>
      <c r="AE15" s="19"/>
      <c r="AF15" s="67">
        <v>8</v>
      </c>
      <c r="AG15" s="19"/>
      <c r="AH15" s="19"/>
      <c r="AI15" s="67">
        <v>8</v>
      </c>
      <c r="AJ15" s="20"/>
      <c r="AK15" s="65">
        <v>8</v>
      </c>
      <c r="AL15" s="19"/>
      <c r="AM15" s="67">
        <v>8</v>
      </c>
      <c r="AN15" s="19"/>
      <c r="AO15" s="19"/>
      <c r="AP15" s="67">
        <v>8</v>
      </c>
      <c r="AQ15" s="20"/>
      <c r="AR15" s="65">
        <v>8</v>
      </c>
      <c r="AS15" s="19"/>
      <c r="AT15" s="67">
        <v>8</v>
      </c>
      <c r="AU15" s="19"/>
      <c r="AV15" s="19"/>
      <c r="AW15" s="67">
        <v>8</v>
      </c>
      <c r="AX15" s="20"/>
      <c r="AY15" s="170">
        <f t="shared" si="0"/>
        <v>96</v>
      </c>
      <c r="AZ15" s="171"/>
      <c r="BA15" s="172"/>
      <c r="BB15" s="145">
        <f>AY15/4</f>
        <v>24</v>
      </c>
      <c r="BC15" s="146"/>
      <c r="BD15" s="161"/>
      <c r="BE15" s="145">
        <f>BB15/AY29</f>
        <v>0.6</v>
      </c>
      <c r="BF15" s="146"/>
      <c r="BG15" s="147"/>
      <c r="BI15" s="109"/>
      <c r="BJ15" s="109"/>
      <c r="BK15" s="109"/>
      <c r="BL15" s="109"/>
      <c r="BM15" s="109"/>
      <c r="BN15" s="109"/>
      <c r="BO15" s="109"/>
    </row>
    <row r="16" spans="1:67" ht="30" customHeight="1">
      <c r="A16" s="159" t="s">
        <v>72</v>
      </c>
      <c r="B16" s="160"/>
      <c r="C16" s="160"/>
      <c r="D16" s="160"/>
      <c r="E16" s="160"/>
      <c r="F16" s="151" t="s">
        <v>66</v>
      </c>
      <c r="G16" s="151"/>
      <c r="H16" s="151"/>
      <c r="I16" s="151" t="s">
        <v>67</v>
      </c>
      <c r="J16" s="151"/>
      <c r="K16" s="151"/>
      <c r="L16" s="152" t="s">
        <v>117</v>
      </c>
      <c r="M16" s="152"/>
      <c r="N16" s="152"/>
      <c r="O16" s="152"/>
      <c r="P16" s="152"/>
      <c r="Q16" s="153"/>
      <c r="R16" s="126"/>
      <c r="S16" s="106" t="str">
        <f t="shared" si="2"/>
        <v>基準</v>
      </c>
      <c r="T16" s="85" t="s">
        <v>112</v>
      </c>
      <c r="U16" s="129"/>
      <c r="V16" s="129"/>
      <c r="W16" s="18"/>
      <c r="X16" s="68">
        <v>8</v>
      </c>
      <c r="Y16" s="19"/>
      <c r="Z16" s="68">
        <v>8</v>
      </c>
      <c r="AA16" s="19"/>
      <c r="AB16" s="68">
        <v>8</v>
      </c>
      <c r="AC16" s="20"/>
      <c r="AD16" s="18"/>
      <c r="AE16" s="68">
        <v>8</v>
      </c>
      <c r="AF16" s="19"/>
      <c r="AG16" s="68">
        <v>8</v>
      </c>
      <c r="AH16" s="19"/>
      <c r="AI16" s="68">
        <v>8</v>
      </c>
      <c r="AJ16" s="20"/>
      <c r="AK16" s="18"/>
      <c r="AL16" s="68">
        <v>8</v>
      </c>
      <c r="AM16" s="19"/>
      <c r="AN16" s="68">
        <v>8</v>
      </c>
      <c r="AO16" s="19"/>
      <c r="AP16" s="68">
        <v>8</v>
      </c>
      <c r="AQ16" s="20"/>
      <c r="AR16" s="18"/>
      <c r="AS16" s="68">
        <v>8</v>
      </c>
      <c r="AT16" s="19"/>
      <c r="AU16" s="68">
        <v>8</v>
      </c>
      <c r="AV16" s="19"/>
      <c r="AW16" s="68">
        <v>8</v>
      </c>
      <c r="AX16" s="20"/>
      <c r="AY16" s="170">
        <f t="shared" si="0"/>
        <v>96</v>
      </c>
      <c r="AZ16" s="171"/>
      <c r="BA16" s="172"/>
      <c r="BB16" s="145">
        <f>AY16/4</f>
        <v>24</v>
      </c>
      <c r="BC16" s="146"/>
      <c r="BD16" s="161"/>
      <c r="BE16" s="145">
        <f>BB16/AY29</f>
        <v>0.6</v>
      </c>
      <c r="BF16" s="146"/>
      <c r="BG16" s="147"/>
      <c r="BI16" s="109"/>
      <c r="BJ16" s="109"/>
      <c r="BK16" s="109"/>
      <c r="BL16" s="109"/>
      <c r="BM16" s="109"/>
      <c r="BN16" s="109"/>
      <c r="BO16" s="109"/>
    </row>
    <row r="17" spans="1:67" ht="30" customHeight="1">
      <c r="A17" s="159" t="s">
        <v>73</v>
      </c>
      <c r="B17" s="160"/>
      <c r="C17" s="160"/>
      <c r="D17" s="160"/>
      <c r="E17" s="160"/>
      <c r="F17" s="151" t="s">
        <v>66</v>
      </c>
      <c r="G17" s="151"/>
      <c r="H17" s="151"/>
      <c r="I17" s="151" t="s">
        <v>67</v>
      </c>
      <c r="J17" s="151"/>
      <c r="K17" s="151"/>
      <c r="L17" s="152" t="s">
        <v>118</v>
      </c>
      <c r="M17" s="152"/>
      <c r="N17" s="152"/>
      <c r="O17" s="152"/>
      <c r="P17" s="152"/>
      <c r="Q17" s="153"/>
      <c r="R17" s="126"/>
      <c r="S17" s="106" t="str">
        <f t="shared" si="2"/>
        <v>基準</v>
      </c>
      <c r="T17" s="85" t="s">
        <v>112</v>
      </c>
      <c r="U17" s="129"/>
      <c r="V17" s="129"/>
      <c r="W17" s="69">
        <v>8</v>
      </c>
      <c r="X17" s="19"/>
      <c r="Y17" s="68">
        <v>8</v>
      </c>
      <c r="Z17" s="19"/>
      <c r="AA17" s="68">
        <v>8</v>
      </c>
      <c r="AB17" s="19"/>
      <c r="AC17" s="20"/>
      <c r="AD17" s="69">
        <v>8</v>
      </c>
      <c r="AE17" s="19"/>
      <c r="AF17" s="68">
        <v>8</v>
      </c>
      <c r="AG17" s="19"/>
      <c r="AH17" s="68">
        <v>8</v>
      </c>
      <c r="AI17" s="19"/>
      <c r="AJ17" s="20"/>
      <c r="AK17" s="69">
        <v>8</v>
      </c>
      <c r="AL17" s="19"/>
      <c r="AM17" s="68">
        <v>8</v>
      </c>
      <c r="AN17" s="19"/>
      <c r="AO17" s="68">
        <v>8</v>
      </c>
      <c r="AP17" s="19"/>
      <c r="AQ17" s="20"/>
      <c r="AR17" s="69">
        <v>8</v>
      </c>
      <c r="AS17" s="19"/>
      <c r="AT17" s="68">
        <v>8</v>
      </c>
      <c r="AU17" s="19"/>
      <c r="AV17" s="68">
        <v>8</v>
      </c>
      <c r="AW17" s="19"/>
      <c r="AX17" s="20"/>
      <c r="AY17" s="170">
        <f t="shared" si="0"/>
        <v>96</v>
      </c>
      <c r="AZ17" s="171"/>
      <c r="BA17" s="172"/>
      <c r="BB17" s="145">
        <f>AY17/4</f>
        <v>24</v>
      </c>
      <c r="BC17" s="146"/>
      <c r="BD17" s="161"/>
      <c r="BE17" s="145">
        <f>BB17/AY29</f>
        <v>0.6</v>
      </c>
      <c r="BF17" s="146"/>
      <c r="BG17" s="147"/>
      <c r="BI17" s="109"/>
      <c r="BJ17" s="109"/>
      <c r="BK17" s="109"/>
      <c r="BL17" s="109"/>
      <c r="BM17" s="109"/>
      <c r="BN17" s="109"/>
      <c r="BO17" s="109"/>
    </row>
    <row r="18" spans="1:67" ht="30" customHeight="1">
      <c r="A18" s="159" t="s">
        <v>120</v>
      </c>
      <c r="B18" s="160"/>
      <c r="C18" s="160"/>
      <c r="D18" s="160"/>
      <c r="E18" s="160"/>
      <c r="F18" s="151" t="s">
        <v>121</v>
      </c>
      <c r="G18" s="151"/>
      <c r="H18" s="151"/>
      <c r="I18" s="151" t="s">
        <v>67</v>
      </c>
      <c r="J18" s="151"/>
      <c r="K18" s="151"/>
      <c r="L18" s="152" t="s">
        <v>119</v>
      </c>
      <c r="M18" s="152"/>
      <c r="N18" s="152"/>
      <c r="O18" s="152"/>
      <c r="P18" s="152"/>
      <c r="Q18" s="153"/>
      <c r="R18" s="126"/>
      <c r="S18" s="106" t="str">
        <f t="shared" si="2"/>
        <v>基準外</v>
      </c>
      <c r="T18" s="85" t="s">
        <v>112</v>
      </c>
      <c r="U18" s="129"/>
      <c r="V18" s="129"/>
      <c r="W18" s="70">
        <v>8</v>
      </c>
      <c r="X18" s="71">
        <v>8</v>
      </c>
      <c r="Y18" s="71">
        <v>8</v>
      </c>
      <c r="Z18" s="71">
        <v>8</v>
      </c>
      <c r="AA18" s="71">
        <v>8</v>
      </c>
      <c r="AB18" s="19"/>
      <c r="AC18" s="20"/>
      <c r="AD18" s="70">
        <v>8</v>
      </c>
      <c r="AE18" s="71">
        <v>8</v>
      </c>
      <c r="AF18" s="71">
        <v>8</v>
      </c>
      <c r="AG18" s="71">
        <v>8</v>
      </c>
      <c r="AH18" s="71">
        <v>8</v>
      </c>
      <c r="AI18" s="19"/>
      <c r="AJ18" s="20"/>
      <c r="AK18" s="70">
        <v>8</v>
      </c>
      <c r="AL18" s="71">
        <v>8</v>
      </c>
      <c r="AM18" s="71">
        <v>8</v>
      </c>
      <c r="AN18" s="71">
        <v>8</v>
      </c>
      <c r="AO18" s="71">
        <v>8</v>
      </c>
      <c r="AP18" s="19"/>
      <c r="AQ18" s="20"/>
      <c r="AR18" s="70">
        <v>8</v>
      </c>
      <c r="AS18" s="71">
        <v>8</v>
      </c>
      <c r="AT18" s="71">
        <v>8</v>
      </c>
      <c r="AU18" s="71">
        <v>8</v>
      </c>
      <c r="AV18" s="71">
        <v>8</v>
      </c>
      <c r="AW18" s="19"/>
      <c r="AX18" s="20"/>
      <c r="AY18" s="170">
        <f t="shared" si="0"/>
        <v>160</v>
      </c>
      <c r="AZ18" s="171"/>
      <c r="BA18" s="172"/>
      <c r="BB18" s="145">
        <f t="shared" si="1"/>
        <v>40</v>
      </c>
      <c r="BC18" s="146"/>
      <c r="BD18" s="161"/>
      <c r="BE18" s="145">
        <f>BB18/AY29</f>
        <v>1</v>
      </c>
      <c r="BF18" s="146"/>
      <c r="BG18" s="147"/>
      <c r="BI18" s="109"/>
      <c r="BJ18" s="109"/>
      <c r="BK18" s="109"/>
      <c r="BL18" s="109"/>
      <c r="BM18" s="109"/>
      <c r="BN18" s="109"/>
      <c r="BO18" s="109"/>
    </row>
    <row r="19" spans="1:67" ht="30" customHeight="1">
      <c r="A19" s="159"/>
      <c r="B19" s="160"/>
      <c r="C19" s="160"/>
      <c r="D19" s="160"/>
      <c r="E19" s="160"/>
      <c r="F19" s="151"/>
      <c r="G19" s="151"/>
      <c r="H19" s="151"/>
      <c r="I19" s="151"/>
      <c r="J19" s="151"/>
      <c r="K19" s="151"/>
      <c r="L19" s="152"/>
      <c r="M19" s="152"/>
      <c r="N19" s="152"/>
      <c r="O19" s="152"/>
      <c r="P19" s="152"/>
      <c r="Q19" s="153"/>
      <c r="R19" s="126"/>
      <c r="S19" s="106" t="str">
        <f t="shared" si="2"/>
        <v>基準外</v>
      </c>
      <c r="T19" s="85"/>
      <c r="U19" s="129"/>
      <c r="V19" s="129"/>
      <c r="W19" s="18"/>
      <c r="X19" s="19"/>
      <c r="Y19" s="19"/>
      <c r="Z19" s="19"/>
      <c r="AA19" s="19"/>
      <c r="AB19" s="19"/>
      <c r="AC19" s="20"/>
      <c r="AD19" s="18"/>
      <c r="AE19" s="19"/>
      <c r="AF19" s="19"/>
      <c r="AG19" s="19"/>
      <c r="AH19" s="19"/>
      <c r="AI19" s="19"/>
      <c r="AJ19" s="20"/>
      <c r="AK19" s="18"/>
      <c r="AL19" s="19"/>
      <c r="AM19" s="19"/>
      <c r="AN19" s="19"/>
      <c r="AO19" s="19"/>
      <c r="AP19" s="19"/>
      <c r="AQ19" s="20"/>
      <c r="AR19" s="18"/>
      <c r="AS19" s="19"/>
      <c r="AT19" s="19"/>
      <c r="AU19" s="19"/>
      <c r="AV19" s="19"/>
      <c r="AW19" s="19"/>
      <c r="AX19" s="20"/>
      <c r="AY19" s="163">
        <f t="shared" si="0"/>
        <v>0</v>
      </c>
      <c r="AZ19" s="164"/>
      <c r="BA19" s="165"/>
      <c r="BB19" s="145">
        <f>AY19/4</f>
        <v>0</v>
      </c>
      <c r="BC19" s="146"/>
      <c r="BD19" s="161"/>
      <c r="BE19" s="145">
        <f>BB19/AY29</f>
        <v>0</v>
      </c>
      <c r="BF19" s="146"/>
      <c r="BG19" s="147"/>
      <c r="BI19" s="109"/>
      <c r="BJ19" s="109"/>
      <c r="BK19" s="109"/>
      <c r="BL19" s="109"/>
      <c r="BM19" s="109"/>
      <c r="BN19" s="109"/>
      <c r="BO19" s="109"/>
    </row>
    <row r="20" spans="1:67" ht="30" customHeight="1">
      <c r="A20" s="159"/>
      <c r="B20" s="160"/>
      <c r="C20" s="160"/>
      <c r="D20" s="160"/>
      <c r="E20" s="160"/>
      <c r="F20" s="151"/>
      <c r="G20" s="151"/>
      <c r="H20" s="151"/>
      <c r="I20" s="151"/>
      <c r="J20" s="151"/>
      <c r="K20" s="151"/>
      <c r="L20" s="152"/>
      <c r="M20" s="152"/>
      <c r="N20" s="152"/>
      <c r="O20" s="152"/>
      <c r="P20" s="152"/>
      <c r="Q20" s="153"/>
      <c r="R20" s="126"/>
      <c r="S20" s="106" t="str">
        <f t="shared" si="2"/>
        <v>基準外</v>
      </c>
      <c r="T20" s="85"/>
      <c r="U20" s="129"/>
      <c r="V20" s="129"/>
      <c r="W20" s="18"/>
      <c r="X20" s="19"/>
      <c r="Y20" s="19"/>
      <c r="Z20" s="19"/>
      <c r="AA20" s="19"/>
      <c r="AB20" s="19"/>
      <c r="AC20" s="20"/>
      <c r="AD20" s="18"/>
      <c r="AE20" s="19"/>
      <c r="AF20" s="19"/>
      <c r="AG20" s="19"/>
      <c r="AH20" s="19"/>
      <c r="AI20" s="19"/>
      <c r="AJ20" s="20"/>
      <c r="AK20" s="18"/>
      <c r="AL20" s="19"/>
      <c r="AM20" s="19"/>
      <c r="AN20" s="19"/>
      <c r="AO20" s="19"/>
      <c r="AP20" s="19"/>
      <c r="AQ20" s="20"/>
      <c r="AR20" s="18"/>
      <c r="AS20" s="19"/>
      <c r="AT20" s="19"/>
      <c r="AU20" s="19"/>
      <c r="AV20" s="19"/>
      <c r="AW20" s="19"/>
      <c r="AX20" s="20"/>
      <c r="AY20" s="163">
        <f t="shared" si="0"/>
        <v>0</v>
      </c>
      <c r="AZ20" s="164"/>
      <c r="BA20" s="165"/>
      <c r="BB20" s="145">
        <f>AY20/4</f>
        <v>0</v>
      </c>
      <c r="BC20" s="146"/>
      <c r="BD20" s="161"/>
      <c r="BE20" s="145">
        <f>BB20/AY29</f>
        <v>0</v>
      </c>
      <c r="BF20" s="146"/>
      <c r="BG20" s="147"/>
      <c r="BI20" s="109"/>
      <c r="BJ20" s="109"/>
      <c r="BK20" s="109"/>
      <c r="BL20" s="109"/>
      <c r="BM20" s="109"/>
      <c r="BN20" s="109"/>
      <c r="BO20" s="109"/>
    </row>
    <row r="21" spans="1:67" ht="30" customHeight="1">
      <c r="A21" s="159"/>
      <c r="B21" s="160"/>
      <c r="C21" s="160"/>
      <c r="D21" s="160"/>
      <c r="E21" s="160"/>
      <c r="F21" s="151"/>
      <c r="G21" s="151"/>
      <c r="H21" s="151"/>
      <c r="I21" s="151"/>
      <c r="J21" s="151"/>
      <c r="K21" s="151"/>
      <c r="L21" s="152"/>
      <c r="M21" s="152"/>
      <c r="N21" s="152"/>
      <c r="O21" s="152"/>
      <c r="P21" s="152"/>
      <c r="Q21" s="153"/>
      <c r="R21" s="126"/>
      <c r="S21" s="106" t="str">
        <f t="shared" si="2"/>
        <v>基準外</v>
      </c>
      <c r="T21" s="85"/>
      <c r="U21" s="129"/>
      <c r="V21" s="129"/>
      <c r="W21" s="18"/>
      <c r="X21" s="19"/>
      <c r="Y21" s="19"/>
      <c r="Z21" s="19"/>
      <c r="AA21" s="19"/>
      <c r="AB21" s="19"/>
      <c r="AC21" s="20"/>
      <c r="AD21" s="18"/>
      <c r="AE21" s="19"/>
      <c r="AF21" s="19"/>
      <c r="AG21" s="19"/>
      <c r="AH21" s="19"/>
      <c r="AI21" s="19"/>
      <c r="AJ21" s="20"/>
      <c r="AK21" s="18"/>
      <c r="AL21" s="19"/>
      <c r="AM21" s="19"/>
      <c r="AN21" s="19"/>
      <c r="AO21" s="19"/>
      <c r="AP21" s="19"/>
      <c r="AQ21" s="20"/>
      <c r="AR21" s="18"/>
      <c r="AS21" s="19"/>
      <c r="AT21" s="19"/>
      <c r="AU21" s="19"/>
      <c r="AV21" s="19"/>
      <c r="AW21" s="19"/>
      <c r="AX21" s="20"/>
      <c r="AY21" s="163">
        <f t="shared" si="0"/>
        <v>0</v>
      </c>
      <c r="AZ21" s="164"/>
      <c r="BA21" s="165"/>
      <c r="BB21" s="145">
        <f t="shared" si="1"/>
        <v>0</v>
      </c>
      <c r="BC21" s="146"/>
      <c r="BD21" s="161"/>
      <c r="BE21" s="145">
        <f>BB21/AY29</f>
        <v>0</v>
      </c>
      <c r="BF21" s="146"/>
      <c r="BG21" s="147"/>
      <c r="BI21" s="109"/>
      <c r="BJ21" s="109"/>
      <c r="BK21" s="109"/>
      <c r="BL21" s="109"/>
      <c r="BM21" s="109"/>
      <c r="BN21" s="109"/>
      <c r="BO21" s="109"/>
    </row>
    <row r="22" spans="1:67" ht="30" customHeight="1">
      <c r="A22" s="156"/>
      <c r="B22" s="157"/>
      <c r="C22" s="157"/>
      <c r="D22" s="157"/>
      <c r="E22" s="157"/>
      <c r="F22" s="151"/>
      <c r="G22" s="151"/>
      <c r="H22" s="151"/>
      <c r="I22" s="151"/>
      <c r="J22" s="151"/>
      <c r="K22" s="151"/>
      <c r="L22" s="152"/>
      <c r="M22" s="152"/>
      <c r="N22" s="152"/>
      <c r="O22" s="152"/>
      <c r="P22" s="152"/>
      <c r="Q22" s="152"/>
      <c r="R22" s="83"/>
      <c r="S22" s="106" t="str">
        <f t="shared" si="2"/>
        <v>基準外</v>
      </c>
      <c r="T22" s="84"/>
      <c r="U22" s="128"/>
      <c r="V22" s="128"/>
      <c r="W22" s="18"/>
      <c r="X22" s="19"/>
      <c r="Y22" s="19"/>
      <c r="Z22" s="19"/>
      <c r="AA22" s="19"/>
      <c r="AB22" s="19"/>
      <c r="AC22" s="20"/>
      <c r="AD22" s="18"/>
      <c r="AE22" s="19"/>
      <c r="AF22" s="19"/>
      <c r="AG22" s="19"/>
      <c r="AH22" s="19"/>
      <c r="AI22" s="19"/>
      <c r="AJ22" s="20"/>
      <c r="AK22" s="18"/>
      <c r="AL22" s="19"/>
      <c r="AM22" s="19"/>
      <c r="AN22" s="19"/>
      <c r="AO22" s="19"/>
      <c r="AP22" s="19"/>
      <c r="AQ22" s="20"/>
      <c r="AR22" s="18"/>
      <c r="AS22" s="19"/>
      <c r="AT22" s="19"/>
      <c r="AU22" s="19"/>
      <c r="AV22" s="19"/>
      <c r="AW22" s="19"/>
      <c r="AX22" s="20"/>
      <c r="AY22" s="148">
        <f t="shared" si="0"/>
        <v>0</v>
      </c>
      <c r="AZ22" s="149"/>
      <c r="BA22" s="150"/>
      <c r="BB22" s="166">
        <f t="shared" si="1"/>
        <v>0</v>
      </c>
      <c r="BC22" s="167"/>
      <c r="BD22" s="168"/>
      <c r="BE22" s="166">
        <f>BB22/AY29</f>
        <v>0</v>
      </c>
      <c r="BF22" s="167"/>
      <c r="BG22" s="169"/>
      <c r="BI22" s="109"/>
      <c r="BJ22" s="109"/>
      <c r="BK22" s="109"/>
      <c r="BL22" s="109"/>
      <c r="BM22" s="109"/>
      <c r="BN22" s="109"/>
      <c r="BO22" s="109"/>
    </row>
    <row r="23" spans="1:67" ht="30" customHeight="1">
      <c r="A23" s="156"/>
      <c r="B23" s="157"/>
      <c r="C23" s="157"/>
      <c r="D23" s="157"/>
      <c r="E23" s="157"/>
      <c r="F23" s="151"/>
      <c r="G23" s="151"/>
      <c r="H23" s="151"/>
      <c r="I23" s="151"/>
      <c r="J23" s="151"/>
      <c r="K23" s="151"/>
      <c r="L23" s="152"/>
      <c r="M23" s="152"/>
      <c r="N23" s="152"/>
      <c r="O23" s="152"/>
      <c r="P23" s="152"/>
      <c r="Q23" s="152"/>
      <c r="R23" s="126"/>
      <c r="S23" s="106" t="str">
        <f t="shared" si="2"/>
        <v>基準外</v>
      </c>
      <c r="T23" s="84"/>
      <c r="U23" s="128"/>
      <c r="V23" s="128"/>
      <c r="W23" s="18"/>
      <c r="X23" s="19"/>
      <c r="Y23" s="19"/>
      <c r="Z23" s="19"/>
      <c r="AA23" s="19"/>
      <c r="AB23" s="19"/>
      <c r="AC23" s="20"/>
      <c r="AD23" s="18"/>
      <c r="AE23" s="19"/>
      <c r="AF23" s="19"/>
      <c r="AG23" s="19"/>
      <c r="AH23" s="19"/>
      <c r="AI23" s="19"/>
      <c r="AJ23" s="20"/>
      <c r="AK23" s="18"/>
      <c r="AL23" s="19"/>
      <c r="AM23" s="19"/>
      <c r="AN23" s="19"/>
      <c r="AO23" s="19"/>
      <c r="AP23" s="19"/>
      <c r="AQ23" s="20"/>
      <c r="AR23" s="18"/>
      <c r="AS23" s="19"/>
      <c r="AT23" s="19"/>
      <c r="AU23" s="19"/>
      <c r="AV23" s="19"/>
      <c r="AW23" s="19"/>
      <c r="AX23" s="20"/>
      <c r="AY23" s="163">
        <f t="shared" si="0"/>
        <v>0</v>
      </c>
      <c r="AZ23" s="164"/>
      <c r="BA23" s="165"/>
      <c r="BB23" s="145">
        <f>AY23/4</f>
        <v>0</v>
      </c>
      <c r="BC23" s="146"/>
      <c r="BD23" s="161"/>
      <c r="BE23" s="166">
        <f>BB23/AY29</f>
        <v>0</v>
      </c>
      <c r="BF23" s="167"/>
      <c r="BG23" s="169"/>
      <c r="BI23" s="109"/>
      <c r="BJ23" s="109"/>
      <c r="BK23" s="109"/>
      <c r="BL23" s="109"/>
      <c r="BM23" s="109"/>
      <c r="BN23" s="109"/>
      <c r="BO23" s="109"/>
    </row>
    <row r="24" spans="1:67" ht="30" customHeight="1">
      <c r="A24" s="156"/>
      <c r="B24" s="157"/>
      <c r="C24" s="157"/>
      <c r="D24" s="157"/>
      <c r="E24" s="157"/>
      <c r="F24" s="151"/>
      <c r="G24" s="151"/>
      <c r="H24" s="151"/>
      <c r="I24" s="151"/>
      <c r="J24" s="151"/>
      <c r="K24" s="151"/>
      <c r="L24" s="152"/>
      <c r="M24" s="152"/>
      <c r="N24" s="152"/>
      <c r="O24" s="152"/>
      <c r="P24" s="152"/>
      <c r="Q24" s="152"/>
      <c r="R24" s="126"/>
      <c r="S24" s="106" t="str">
        <f t="shared" si="2"/>
        <v>基準外</v>
      </c>
      <c r="T24" s="84"/>
      <c r="U24" s="128"/>
      <c r="V24" s="128"/>
      <c r="W24" s="18"/>
      <c r="X24" s="19"/>
      <c r="Y24" s="19"/>
      <c r="Z24" s="19"/>
      <c r="AA24" s="19"/>
      <c r="AB24" s="19"/>
      <c r="AC24" s="20"/>
      <c r="AD24" s="18"/>
      <c r="AE24" s="19"/>
      <c r="AF24" s="19"/>
      <c r="AG24" s="19"/>
      <c r="AH24" s="19"/>
      <c r="AI24" s="19"/>
      <c r="AJ24" s="20"/>
      <c r="AK24" s="18"/>
      <c r="AL24" s="19"/>
      <c r="AM24" s="19"/>
      <c r="AN24" s="19"/>
      <c r="AO24" s="19"/>
      <c r="AP24" s="19"/>
      <c r="AQ24" s="20"/>
      <c r="AR24" s="18"/>
      <c r="AS24" s="19"/>
      <c r="AT24" s="19"/>
      <c r="AU24" s="19"/>
      <c r="AV24" s="19"/>
      <c r="AW24" s="19"/>
      <c r="AX24" s="20"/>
      <c r="AY24" s="163">
        <f t="shared" si="0"/>
        <v>0</v>
      </c>
      <c r="AZ24" s="164"/>
      <c r="BA24" s="165"/>
      <c r="BB24" s="145">
        <f>AY24/4</f>
        <v>0</v>
      </c>
      <c r="BC24" s="146"/>
      <c r="BD24" s="161"/>
      <c r="BE24" s="166">
        <f>BB24/AY29</f>
        <v>0</v>
      </c>
      <c r="BF24" s="167"/>
      <c r="BG24" s="169"/>
      <c r="BI24" s="109"/>
      <c r="BJ24" s="109"/>
      <c r="BK24" s="109"/>
      <c r="BL24" s="109"/>
      <c r="BM24" s="109"/>
      <c r="BN24" s="109"/>
      <c r="BO24" s="109"/>
    </row>
    <row r="25" spans="1:67" ht="30" customHeight="1">
      <c r="A25" s="156"/>
      <c r="B25" s="157"/>
      <c r="C25" s="157"/>
      <c r="D25" s="157"/>
      <c r="E25" s="157"/>
      <c r="F25" s="151"/>
      <c r="G25" s="151"/>
      <c r="H25" s="151"/>
      <c r="I25" s="151"/>
      <c r="J25" s="151"/>
      <c r="K25" s="151"/>
      <c r="L25" s="152"/>
      <c r="M25" s="152"/>
      <c r="N25" s="152"/>
      <c r="O25" s="152"/>
      <c r="P25" s="152"/>
      <c r="Q25" s="152"/>
      <c r="R25" s="126"/>
      <c r="S25" s="106" t="str">
        <f t="shared" si="2"/>
        <v>基準外</v>
      </c>
      <c r="T25" s="84"/>
      <c r="U25" s="128"/>
      <c r="V25" s="128"/>
      <c r="W25" s="18"/>
      <c r="X25" s="19"/>
      <c r="Y25" s="19"/>
      <c r="Z25" s="19"/>
      <c r="AA25" s="19"/>
      <c r="AB25" s="19"/>
      <c r="AC25" s="20"/>
      <c r="AD25" s="18"/>
      <c r="AE25" s="19"/>
      <c r="AF25" s="19"/>
      <c r="AG25" s="19"/>
      <c r="AH25" s="19"/>
      <c r="AI25" s="19"/>
      <c r="AJ25" s="20"/>
      <c r="AK25" s="18"/>
      <c r="AL25" s="19"/>
      <c r="AM25" s="19"/>
      <c r="AN25" s="19"/>
      <c r="AO25" s="19"/>
      <c r="AP25" s="19"/>
      <c r="AQ25" s="20"/>
      <c r="AR25" s="18"/>
      <c r="AS25" s="19"/>
      <c r="AT25" s="19"/>
      <c r="AU25" s="19"/>
      <c r="AV25" s="19"/>
      <c r="AW25" s="19"/>
      <c r="AX25" s="20"/>
      <c r="AY25" s="163">
        <f t="shared" si="0"/>
        <v>0</v>
      </c>
      <c r="AZ25" s="164"/>
      <c r="BA25" s="165"/>
      <c r="BB25" s="145">
        <f>AY25/4</f>
        <v>0</v>
      </c>
      <c r="BC25" s="146"/>
      <c r="BD25" s="161"/>
      <c r="BE25" s="166">
        <f>BB25/AY29</f>
        <v>0</v>
      </c>
      <c r="BF25" s="167"/>
      <c r="BG25" s="169"/>
      <c r="BI25" s="109"/>
      <c r="BJ25" s="109"/>
      <c r="BK25" s="109"/>
      <c r="BL25" s="109"/>
      <c r="BM25" s="109"/>
      <c r="BN25" s="109"/>
      <c r="BO25" s="109"/>
    </row>
    <row r="26" spans="1:67" ht="30" customHeight="1">
      <c r="A26" s="156"/>
      <c r="B26" s="157"/>
      <c r="C26" s="157"/>
      <c r="D26" s="157"/>
      <c r="E26" s="157"/>
      <c r="F26" s="151"/>
      <c r="G26" s="151"/>
      <c r="H26" s="151"/>
      <c r="I26" s="151"/>
      <c r="J26" s="151"/>
      <c r="K26" s="151"/>
      <c r="L26" s="152"/>
      <c r="M26" s="152"/>
      <c r="N26" s="152"/>
      <c r="O26" s="152"/>
      <c r="P26" s="152"/>
      <c r="Q26" s="152"/>
      <c r="R26" s="126"/>
      <c r="S26" s="106" t="str">
        <f t="shared" si="2"/>
        <v>基準外</v>
      </c>
      <c r="T26" s="84"/>
      <c r="U26" s="128"/>
      <c r="V26" s="33"/>
      <c r="W26" s="18"/>
      <c r="X26" s="19"/>
      <c r="Y26" s="19"/>
      <c r="Z26" s="19"/>
      <c r="AA26" s="19"/>
      <c r="AB26" s="19"/>
      <c r="AC26" s="20"/>
      <c r="AD26" s="18"/>
      <c r="AE26" s="19"/>
      <c r="AF26" s="19"/>
      <c r="AG26" s="19"/>
      <c r="AH26" s="19"/>
      <c r="AI26" s="19"/>
      <c r="AJ26" s="20"/>
      <c r="AK26" s="18"/>
      <c r="AL26" s="19"/>
      <c r="AM26" s="19"/>
      <c r="AN26" s="19"/>
      <c r="AO26" s="19"/>
      <c r="AP26" s="19"/>
      <c r="AQ26" s="20"/>
      <c r="AR26" s="18"/>
      <c r="AS26" s="19"/>
      <c r="AT26" s="19"/>
      <c r="AU26" s="19"/>
      <c r="AV26" s="19"/>
      <c r="AW26" s="19"/>
      <c r="AX26" s="20"/>
      <c r="AY26" s="163">
        <f t="shared" si="0"/>
        <v>0</v>
      </c>
      <c r="AZ26" s="164"/>
      <c r="BA26" s="165"/>
      <c r="BB26" s="145">
        <f>AY26/4</f>
        <v>0</v>
      </c>
      <c r="BC26" s="146"/>
      <c r="BD26" s="161"/>
      <c r="BE26" s="166">
        <f>BB26/AY29</f>
        <v>0</v>
      </c>
      <c r="BF26" s="167"/>
      <c r="BG26" s="169"/>
      <c r="BI26" s="109"/>
      <c r="BJ26" s="109"/>
      <c r="BK26" s="109"/>
      <c r="BL26" s="109"/>
      <c r="BM26" s="109"/>
      <c r="BN26" s="109"/>
      <c r="BO26" s="109"/>
    </row>
    <row r="27" spans="1:67" ht="30" customHeight="1" thickBot="1">
      <c r="A27" s="191"/>
      <c r="B27" s="189"/>
      <c r="C27" s="189"/>
      <c r="D27" s="189"/>
      <c r="E27" s="189"/>
      <c r="F27" s="162"/>
      <c r="G27" s="162"/>
      <c r="H27" s="162"/>
      <c r="I27" s="162"/>
      <c r="J27" s="162"/>
      <c r="K27" s="162"/>
      <c r="L27" s="154"/>
      <c r="M27" s="154"/>
      <c r="N27" s="154"/>
      <c r="O27" s="154"/>
      <c r="P27" s="154"/>
      <c r="Q27" s="155"/>
      <c r="R27" s="127"/>
      <c r="S27" s="107" t="str">
        <f t="shared" si="2"/>
        <v>基準外</v>
      </c>
      <c r="T27" s="130"/>
      <c r="U27" s="131"/>
      <c r="V27" s="132"/>
      <c r="W27" s="35"/>
      <c r="X27" s="36"/>
      <c r="Y27" s="36"/>
      <c r="Z27" s="36"/>
      <c r="AA27" s="36"/>
      <c r="AB27" s="36"/>
      <c r="AC27" s="37"/>
      <c r="AD27" s="35"/>
      <c r="AE27" s="36"/>
      <c r="AF27" s="36"/>
      <c r="AG27" s="36"/>
      <c r="AH27" s="36"/>
      <c r="AI27" s="36"/>
      <c r="AJ27" s="37"/>
      <c r="AK27" s="35"/>
      <c r="AL27" s="36"/>
      <c r="AM27" s="36"/>
      <c r="AN27" s="36"/>
      <c r="AO27" s="36"/>
      <c r="AP27" s="36"/>
      <c r="AQ27" s="37"/>
      <c r="AR27" s="35"/>
      <c r="AS27" s="36"/>
      <c r="AT27" s="36"/>
      <c r="AU27" s="36"/>
      <c r="AV27" s="36"/>
      <c r="AW27" s="36"/>
      <c r="AX27" s="37"/>
      <c r="AY27" s="148">
        <f t="shared" si="0"/>
        <v>0</v>
      </c>
      <c r="AZ27" s="149"/>
      <c r="BA27" s="150"/>
      <c r="BB27" s="166">
        <f>AY27/4</f>
        <v>0</v>
      </c>
      <c r="BC27" s="167"/>
      <c r="BD27" s="168"/>
      <c r="BE27" s="166">
        <f>BB27/AY29</f>
        <v>0</v>
      </c>
      <c r="BF27" s="167"/>
      <c r="BG27" s="169"/>
      <c r="BI27" s="109"/>
      <c r="BJ27" s="109"/>
      <c r="BK27" s="109"/>
      <c r="BL27" s="109"/>
      <c r="BM27" s="109"/>
      <c r="BN27" s="109"/>
      <c r="BO27" s="109"/>
    </row>
    <row r="28" spans="1:59" ht="30" customHeight="1" thickBot="1">
      <c r="A28" s="254"/>
      <c r="B28" s="201"/>
      <c r="C28" s="201"/>
      <c r="D28" s="201"/>
      <c r="E28" s="201"/>
      <c r="F28" s="201"/>
      <c r="G28" s="201"/>
      <c r="H28" s="201"/>
      <c r="I28" s="201"/>
      <c r="J28" s="201"/>
      <c r="K28" s="201"/>
      <c r="L28" s="201"/>
      <c r="M28" s="201"/>
      <c r="N28" s="201"/>
      <c r="O28" s="201"/>
      <c r="P28" s="201"/>
      <c r="Q28" s="201"/>
      <c r="R28" s="201"/>
      <c r="S28" s="195"/>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2"/>
      <c r="AY28" s="196" t="s">
        <v>21</v>
      </c>
      <c r="AZ28" s="196"/>
      <c r="BA28" s="196"/>
      <c r="BB28" s="196"/>
      <c r="BC28" s="196"/>
      <c r="BD28" s="197"/>
      <c r="BE28" s="251">
        <f>SUM(BE13:BG27)</f>
        <v>4.800000000000001</v>
      </c>
      <c r="BF28" s="252"/>
      <c r="BG28" s="253"/>
    </row>
    <row r="29" spans="1:59" ht="30" customHeight="1" thickBot="1">
      <c r="A29" s="273" t="s">
        <v>22</v>
      </c>
      <c r="B29" s="274"/>
      <c r="C29" s="274"/>
      <c r="D29" s="274"/>
      <c r="E29" s="274"/>
      <c r="F29" s="274"/>
      <c r="G29" s="274"/>
      <c r="H29" s="274"/>
      <c r="I29" s="274"/>
      <c r="J29" s="274"/>
      <c r="K29" s="274"/>
      <c r="L29" s="274"/>
      <c r="M29" s="274"/>
      <c r="N29" s="274"/>
      <c r="O29" s="274"/>
      <c r="P29" s="274"/>
      <c r="Q29" s="274"/>
      <c r="R29" s="274"/>
      <c r="S29" s="274"/>
      <c r="T29" s="274"/>
      <c r="U29" s="274"/>
      <c r="V29" s="274"/>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275"/>
      <c r="AY29" s="276">
        <v>40</v>
      </c>
      <c r="AZ29" s="277"/>
      <c r="BA29" s="277"/>
      <c r="BB29" s="277"/>
      <c r="BC29" s="277"/>
      <c r="BD29" s="277"/>
      <c r="BE29" s="278" t="s">
        <v>23</v>
      </c>
      <c r="BF29" s="278"/>
      <c r="BG29" s="279"/>
    </row>
    <row r="30" spans="1:59" ht="30" customHeight="1" thickBot="1">
      <c r="A30" s="260" t="s">
        <v>97</v>
      </c>
      <c r="B30" s="261"/>
      <c r="C30" s="261"/>
      <c r="D30" s="261"/>
      <c r="E30" s="261"/>
      <c r="F30" s="261"/>
      <c r="G30" s="261"/>
      <c r="H30" s="261"/>
      <c r="I30" s="261"/>
      <c r="J30" s="261"/>
      <c r="K30" s="261"/>
      <c r="L30" s="261"/>
      <c r="M30" s="261"/>
      <c r="N30" s="261"/>
      <c r="O30" s="144">
        <v>4</v>
      </c>
      <c r="P30" s="144"/>
      <c r="Q30" s="262" t="s">
        <v>98</v>
      </c>
      <c r="R30" s="262"/>
      <c r="S30" s="262"/>
      <c r="T30" s="262"/>
      <c r="U30" s="262"/>
      <c r="V30" s="263"/>
      <c r="W30" s="101">
        <v>10</v>
      </c>
      <c r="X30" s="100">
        <v>10</v>
      </c>
      <c r="Y30" s="100">
        <v>11</v>
      </c>
      <c r="Z30" s="100">
        <v>10</v>
      </c>
      <c r="AA30" s="100">
        <v>10</v>
      </c>
      <c r="AB30" s="100">
        <v>10</v>
      </c>
      <c r="AC30" s="100">
        <v>0</v>
      </c>
      <c r="AD30" s="100">
        <v>10</v>
      </c>
      <c r="AE30" s="100">
        <v>10</v>
      </c>
      <c r="AF30" s="100">
        <v>11</v>
      </c>
      <c r="AG30" s="100">
        <v>10</v>
      </c>
      <c r="AH30" s="100">
        <v>10</v>
      </c>
      <c r="AI30" s="100">
        <v>10</v>
      </c>
      <c r="AJ30" s="100">
        <v>0</v>
      </c>
      <c r="AK30" s="100">
        <v>10</v>
      </c>
      <c r="AL30" s="100">
        <v>10</v>
      </c>
      <c r="AM30" s="100">
        <v>11</v>
      </c>
      <c r="AN30" s="100">
        <v>10</v>
      </c>
      <c r="AO30" s="100">
        <v>10</v>
      </c>
      <c r="AP30" s="100">
        <v>10</v>
      </c>
      <c r="AQ30" s="100">
        <v>0</v>
      </c>
      <c r="AR30" s="100">
        <v>10</v>
      </c>
      <c r="AS30" s="100">
        <v>10</v>
      </c>
      <c r="AT30" s="100">
        <v>11</v>
      </c>
      <c r="AU30" s="100">
        <v>10</v>
      </c>
      <c r="AV30" s="100">
        <v>10</v>
      </c>
      <c r="AW30" s="100">
        <v>10</v>
      </c>
      <c r="AX30" s="102">
        <v>0</v>
      </c>
      <c r="AY30" s="264" t="s">
        <v>76</v>
      </c>
      <c r="AZ30" s="265"/>
      <c r="BA30" s="265"/>
      <c r="BB30" s="265"/>
      <c r="BC30" s="265"/>
      <c r="BD30" s="266"/>
      <c r="BE30" s="267">
        <f>COUNTIF(W30:AX30,"&gt;="&amp;D5+1)</f>
        <v>4</v>
      </c>
      <c r="BF30" s="268"/>
      <c r="BG30" s="269"/>
    </row>
    <row r="31" spans="1:59" ht="30" customHeight="1">
      <c r="A31" s="270" t="s">
        <v>131</v>
      </c>
      <c r="B31" s="271"/>
      <c r="C31" s="271"/>
      <c r="D31" s="271"/>
      <c r="E31" s="271"/>
      <c r="F31" s="271"/>
      <c r="G31" s="271"/>
      <c r="H31" s="271"/>
      <c r="I31" s="271"/>
      <c r="J31" s="271"/>
      <c r="K31" s="271"/>
      <c r="L31" s="271"/>
      <c r="M31" s="271"/>
      <c r="N31" s="271"/>
      <c r="O31" s="271"/>
      <c r="P31" s="271"/>
      <c r="Q31" s="271"/>
      <c r="R31" s="271"/>
      <c r="S31" s="271"/>
      <c r="T31" s="271"/>
      <c r="U31" s="271"/>
      <c r="V31" s="272"/>
      <c r="W31" s="97">
        <f>VALUE(IF(W30&gt;=31,"7",IF(W30&gt;=26,"6",IF(W30&gt;=21,"5",IF(W30&gt;=16,"4",IF(W30&gt;=11,"3","2"))))))</f>
        <v>2</v>
      </c>
      <c r="X31" s="98">
        <f aca="true" t="shared" si="3" ref="X31:AX31">VALUE(IF(X30&gt;=31,"7",IF(X30&gt;=26,"6",IF(X30&gt;=21,"5",IF(X30&gt;=16,"4",IF(X30&gt;=11,"3","2"))))))</f>
        <v>2</v>
      </c>
      <c r="Y31" s="98">
        <f t="shared" si="3"/>
        <v>3</v>
      </c>
      <c r="Z31" s="98">
        <f t="shared" si="3"/>
        <v>2</v>
      </c>
      <c r="AA31" s="98">
        <f t="shared" si="3"/>
        <v>2</v>
      </c>
      <c r="AB31" s="98">
        <f t="shared" si="3"/>
        <v>2</v>
      </c>
      <c r="AC31" s="98">
        <f t="shared" si="3"/>
        <v>2</v>
      </c>
      <c r="AD31" s="98">
        <f t="shared" si="3"/>
        <v>2</v>
      </c>
      <c r="AE31" s="98">
        <f t="shared" si="3"/>
        <v>2</v>
      </c>
      <c r="AF31" s="98">
        <f t="shared" si="3"/>
        <v>3</v>
      </c>
      <c r="AG31" s="98">
        <f t="shared" si="3"/>
        <v>2</v>
      </c>
      <c r="AH31" s="98">
        <f t="shared" si="3"/>
        <v>2</v>
      </c>
      <c r="AI31" s="98">
        <f t="shared" si="3"/>
        <v>2</v>
      </c>
      <c r="AJ31" s="98">
        <f t="shared" si="3"/>
        <v>2</v>
      </c>
      <c r="AK31" s="98">
        <f t="shared" si="3"/>
        <v>2</v>
      </c>
      <c r="AL31" s="98">
        <f t="shared" si="3"/>
        <v>2</v>
      </c>
      <c r="AM31" s="98">
        <f t="shared" si="3"/>
        <v>3</v>
      </c>
      <c r="AN31" s="98">
        <f t="shared" si="3"/>
        <v>2</v>
      </c>
      <c r="AO31" s="98">
        <f t="shared" si="3"/>
        <v>2</v>
      </c>
      <c r="AP31" s="98">
        <f t="shared" si="3"/>
        <v>2</v>
      </c>
      <c r="AQ31" s="98">
        <f t="shared" si="3"/>
        <v>2</v>
      </c>
      <c r="AR31" s="98">
        <f t="shared" si="3"/>
        <v>2</v>
      </c>
      <c r="AS31" s="98">
        <f t="shared" si="3"/>
        <v>2</v>
      </c>
      <c r="AT31" s="98">
        <f t="shared" si="3"/>
        <v>3</v>
      </c>
      <c r="AU31" s="98">
        <f t="shared" si="3"/>
        <v>2</v>
      </c>
      <c r="AV31" s="98">
        <f t="shared" si="3"/>
        <v>2</v>
      </c>
      <c r="AW31" s="98">
        <f t="shared" si="3"/>
        <v>2</v>
      </c>
      <c r="AX31" s="99">
        <f t="shared" si="3"/>
        <v>2</v>
      </c>
      <c r="AY31" s="87"/>
      <c r="AZ31" s="88"/>
      <c r="BA31" s="88"/>
      <c r="BB31" s="88"/>
      <c r="BC31" s="88"/>
      <c r="BD31" s="88"/>
      <c r="BE31" s="88"/>
      <c r="BF31" s="88"/>
      <c r="BG31" s="89"/>
    </row>
    <row r="32" spans="1:59" ht="30" customHeight="1">
      <c r="A32" s="237" t="s">
        <v>99</v>
      </c>
      <c r="B32" s="238"/>
      <c r="C32" s="238"/>
      <c r="D32" s="238"/>
      <c r="E32" s="238"/>
      <c r="F32" s="238"/>
      <c r="G32" s="238"/>
      <c r="H32" s="238"/>
      <c r="I32" s="238"/>
      <c r="J32" s="238"/>
      <c r="K32" s="238"/>
      <c r="L32" s="238"/>
      <c r="M32" s="238"/>
      <c r="N32" s="238"/>
      <c r="O32" s="238"/>
      <c r="P32" s="238"/>
      <c r="Q32" s="238"/>
      <c r="R32" s="238"/>
      <c r="S32" s="238"/>
      <c r="T32" s="238"/>
      <c r="U32" s="238"/>
      <c r="V32" s="259"/>
      <c r="W32" s="50">
        <f aca="true" t="shared" si="4" ref="W32:AX32">_xlfn.COUNTIFS($F$13:$F$27,$S$55,W13:W27,"&lt;&gt;")</f>
        <v>2</v>
      </c>
      <c r="X32" s="51">
        <f t="shared" si="4"/>
        <v>3</v>
      </c>
      <c r="Y32" s="51">
        <f t="shared" si="4"/>
        <v>3</v>
      </c>
      <c r="Z32" s="51">
        <f t="shared" si="4"/>
        <v>3</v>
      </c>
      <c r="AA32" s="51">
        <f t="shared" si="4"/>
        <v>3</v>
      </c>
      <c r="AB32" s="51">
        <f t="shared" si="4"/>
        <v>1</v>
      </c>
      <c r="AC32" s="51">
        <f t="shared" si="4"/>
        <v>0</v>
      </c>
      <c r="AD32" s="51">
        <f t="shared" si="4"/>
        <v>2</v>
      </c>
      <c r="AE32" s="51">
        <f t="shared" si="4"/>
        <v>3</v>
      </c>
      <c r="AF32" s="51">
        <f t="shared" si="4"/>
        <v>3</v>
      </c>
      <c r="AG32" s="51">
        <f t="shared" si="4"/>
        <v>3</v>
      </c>
      <c r="AH32" s="51">
        <f t="shared" si="4"/>
        <v>3</v>
      </c>
      <c r="AI32" s="51">
        <f t="shared" si="4"/>
        <v>1</v>
      </c>
      <c r="AJ32" s="51">
        <f t="shared" si="4"/>
        <v>0</v>
      </c>
      <c r="AK32" s="51">
        <f t="shared" si="4"/>
        <v>2</v>
      </c>
      <c r="AL32" s="51">
        <f t="shared" si="4"/>
        <v>3</v>
      </c>
      <c r="AM32" s="51">
        <f t="shared" si="4"/>
        <v>3</v>
      </c>
      <c r="AN32" s="51">
        <f t="shared" si="4"/>
        <v>3</v>
      </c>
      <c r="AO32" s="51">
        <f t="shared" si="4"/>
        <v>3</v>
      </c>
      <c r="AP32" s="51">
        <f t="shared" si="4"/>
        <v>1</v>
      </c>
      <c r="AQ32" s="51">
        <f t="shared" si="4"/>
        <v>0</v>
      </c>
      <c r="AR32" s="51">
        <f t="shared" si="4"/>
        <v>2</v>
      </c>
      <c r="AS32" s="51">
        <f t="shared" si="4"/>
        <v>3</v>
      </c>
      <c r="AT32" s="51">
        <f t="shared" si="4"/>
        <v>3</v>
      </c>
      <c r="AU32" s="51">
        <f t="shared" si="4"/>
        <v>3</v>
      </c>
      <c r="AV32" s="51">
        <f t="shared" si="4"/>
        <v>3</v>
      </c>
      <c r="AW32" s="51">
        <f t="shared" si="4"/>
        <v>1</v>
      </c>
      <c r="AX32" s="52">
        <f t="shared" si="4"/>
        <v>0</v>
      </c>
      <c r="AY32" s="87"/>
      <c r="AZ32" s="88"/>
      <c r="BA32" s="88"/>
      <c r="BB32" s="88"/>
      <c r="BC32" s="88"/>
      <c r="BD32" s="88"/>
      <c r="BE32" s="88"/>
      <c r="BF32" s="88"/>
      <c r="BG32" s="89"/>
    </row>
    <row r="33" spans="1:59" ht="30" customHeight="1">
      <c r="A33" s="237" t="s">
        <v>100</v>
      </c>
      <c r="B33" s="238"/>
      <c r="C33" s="238"/>
      <c r="D33" s="238"/>
      <c r="E33" s="238"/>
      <c r="F33" s="238"/>
      <c r="G33" s="238"/>
      <c r="H33" s="238"/>
      <c r="I33" s="238"/>
      <c r="J33" s="238"/>
      <c r="K33" s="238"/>
      <c r="L33" s="238"/>
      <c r="M33" s="238"/>
      <c r="N33" s="238"/>
      <c r="O33" s="238"/>
      <c r="P33" s="238"/>
      <c r="Q33" s="238"/>
      <c r="R33" s="238"/>
      <c r="S33" s="238"/>
      <c r="T33" s="238"/>
      <c r="U33" s="238"/>
      <c r="V33" s="259"/>
      <c r="W33" s="50">
        <f>_xlfn.COUNTIFS($S$13:$S$27,"基準",W13:W27,"&lt;&gt;")</f>
        <v>3</v>
      </c>
      <c r="X33" s="51">
        <f aca="true" t="shared" si="5" ref="X33:AX33">_xlfn.COUNTIFS($S$13:$S$27,"基準",X13:X27,"&lt;&gt;")</f>
        <v>3</v>
      </c>
      <c r="Y33" s="51">
        <f t="shared" si="5"/>
        <v>4</v>
      </c>
      <c r="Z33" s="51">
        <f t="shared" si="5"/>
        <v>3</v>
      </c>
      <c r="AA33" s="51">
        <f t="shared" si="5"/>
        <v>3</v>
      </c>
      <c r="AB33" s="51">
        <f t="shared" si="5"/>
        <v>3</v>
      </c>
      <c r="AC33" s="51">
        <f t="shared" si="5"/>
        <v>0</v>
      </c>
      <c r="AD33" s="51">
        <f t="shared" si="5"/>
        <v>3</v>
      </c>
      <c r="AE33" s="51">
        <f t="shared" si="5"/>
        <v>3</v>
      </c>
      <c r="AF33" s="51">
        <f t="shared" si="5"/>
        <v>4</v>
      </c>
      <c r="AG33" s="51">
        <f t="shared" si="5"/>
        <v>3</v>
      </c>
      <c r="AH33" s="51">
        <f t="shared" si="5"/>
        <v>3</v>
      </c>
      <c r="AI33" s="51">
        <f t="shared" si="5"/>
        <v>3</v>
      </c>
      <c r="AJ33" s="51">
        <f t="shared" si="5"/>
        <v>0</v>
      </c>
      <c r="AK33" s="51">
        <f t="shared" si="5"/>
        <v>3</v>
      </c>
      <c r="AL33" s="51">
        <f t="shared" si="5"/>
        <v>3</v>
      </c>
      <c r="AM33" s="51">
        <f t="shared" si="5"/>
        <v>4</v>
      </c>
      <c r="AN33" s="51">
        <f t="shared" si="5"/>
        <v>3</v>
      </c>
      <c r="AO33" s="51">
        <f t="shared" si="5"/>
        <v>3</v>
      </c>
      <c r="AP33" s="51">
        <f t="shared" si="5"/>
        <v>3</v>
      </c>
      <c r="AQ33" s="51">
        <f t="shared" si="5"/>
        <v>0</v>
      </c>
      <c r="AR33" s="51">
        <f t="shared" si="5"/>
        <v>3</v>
      </c>
      <c r="AS33" s="51">
        <f t="shared" si="5"/>
        <v>3</v>
      </c>
      <c r="AT33" s="51">
        <f t="shared" si="5"/>
        <v>4</v>
      </c>
      <c r="AU33" s="51">
        <f t="shared" si="5"/>
        <v>3</v>
      </c>
      <c r="AV33" s="51">
        <f t="shared" si="5"/>
        <v>3</v>
      </c>
      <c r="AW33" s="51">
        <f t="shared" si="5"/>
        <v>3</v>
      </c>
      <c r="AX33" s="52">
        <f t="shared" si="5"/>
        <v>0</v>
      </c>
      <c r="AY33" s="87"/>
      <c r="AZ33" s="88"/>
      <c r="BA33" s="88"/>
      <c r="BB33" s="88"/>
      <c r="BC33" s="88"/>
      <c r="BD33" s="88"/>
      <c r="BE33" s="88"/>
      <c r="BF33" s="88"/>
      <c r="BG33" s="89"/>
    </row>
    <row r="34" spans="1:59" ht="30" customHeight="1" thickBot="1">
      <c r="A34" s="237" t="s">
        <v>101</v>
      </c>
      <c r="B34" s="238"/>
      <c r="C34" s="238"/>
      <c r="D34" s="238"/>
      <c r="E34" s="238"/>
      <c r="F34" s="238"/>
      <c r="G34" s="238"/>
      <c r="H34" s="238"/>
      <c r="I34" s="238"/>
      <c r="J34" s="238"/>
      <c r="K34" s="238"/>
      <c r="L34" s="238"/>
      <c r="M34" s="238"/>
      <c r="N34" s="238"/>
      <c r="O34" s="238"/>
      <c r="P34" s="238"/>
      <c r="Q34" s="238"/>
      <c r="R34" s="238"/>
      <c r="S34" s="238"/>
      <c r="T34" s="238"/>
      <c r="U34" s="238"/>
      <c r="V34" s="259"/>
      <c r="W34" s="53" t="str">
        <f>IF(OR(W30=0,AND(W33&gt;=W31,W32&gt;=1)),"○","×")</f>
        <v>○</v>
      </c>
      <c r="X34" s="54" t="str">
        <f aca="true" t="shared" si="6" ref="X34:AX34">IF(OR(X30=0,AND(X33&gt;=X31,X32&gt;=1)),"○","×")</f>
        <v>○</v>
      </c>
      <c r="Y34" s="54" t="str">
        <f t="shared" si="6"/>
        <v>○</v>
      </c>
      <c r="Z34" s="54" t="str">
        <f t="shared" si="6"/>
        <v>○</v>
      </c>
      <c r="AA34" s="54" t="str">
        <f t="shared" si="6"/>
        <v>○</v>
      </c>
      <c r="AB34" s="54" t="str">
        <f t="shared" si="6"/>
        <v>○</v>
      </c>
      <c r="AC34" s="54" t="str">
        <f t="shared" si="6"/>
        <v>○</v>
      </c>
      <c r="AD34" s="54" t="str">
        <f t="shared" si="6"/>
        <v>○</v>
      </c>
      <c r="AE34" s="54" t="str">
        <f t="shared" si="6"/>
        <v>○</v>
      </c>
      <c r="AF34" s="54" t="str">
        <f t="shared" si="6"/>
        <v>○</v>
      </c>
      <c r="AG34" s="54" t="str">
        <f t="shared" si="6"/>
        <v>○</v>
      </c>
      <c r="AH34" s="54" t="str">
        <f t="shared" si="6"/>
        <v>○</v>
      </c>
      <c r="AI34" s="54" t="str">
        <f t="shared" si="6"/>
        <v>○</v>
      </c>
      <c r="AJ34" s="54" t="str">
        <f t="shared" si="6"/>
        <v>○</v>
      </c>
      <c r="AK34" s="54" t="str">
        <f t="shared" si="6"/>
        <v>○</v>
      </c>
      <c r="AL34" s="54" t="str">
        <f t="shared" si="6"/>
        <v>○</v>
      </c>
      <c r="AM34" s="54" t="str">
        <f t="shared" si="6"/>
        <v>○</v>
      </c>
      <c r="AN34" s="54" t="str">
        <f t="shared" si="6"/>
        <v>○</v>
      </c>
      <c r="AO34" s="54" t="str">
        <f t="shared" si="6"/>
        <v>○</v>
      </c>
      <c r="AP34" s="54" t="str">
        <f t="shared" si="6"/>
        <v>○</v>
      </c>
      <c r="AQ34" s="54" t="str">
        <f t="shared" si="6"/>
        <v>○</v>
      </c>
      <c r="AR34" s="54" t="str">
        <f t="shared" si="6"/>
        <v>○</v>
      </c>
      <c r="AS34" s="54" t="str">
        <f t="shared" si="6"/>
        <v>○</v>
      </c>
      <c r="AT34" s="54" t="str">
        <f t="shared" si="6"/>
        <v>○</v>
      </c>
      <c r="AU34" s="54" t="str">
        <f t="shared" si="6"/>
        <v>○</v>
      </c>
      <c r="AV34" s="54" t="str">
        <f t="shared" si="6"/>
        <v>○</v>
      </c>
      <c r="AW34" s="54" t="str">
        <f t="shared" si="6"/>
        <v>○</v>
      </c>
      <c r="AX34" s="55" t="str">
        <f t="shared" si="6"/>
        <v>○</v>
      </c>
      <c r="AY34" s="87"/>
      <c r="AZ34" s="88"/>
      <c r="BA34" s="88"/>
      <c r="BB34" s="88"/>
      <c r="BC34" s="88"/>
      <c r="BD34" s="88"/>
      <c r="BE34" s="88"/>
      <c r="BF34" s="88"/>
      <c r="BG34" s="89"/>
    </row>
    <row r="35" spans="1:59" ht="16.5" customHeight="1">
      <c r="A35" s="192" t="s">
        <v>24</v>
      </c>
      <c r="B35" s="193"/>
      <c r="C35" s="193"/>
      <c r="D35" s="193"/>
      <c r="E35" s="193"/>
      <c r="F35" s="193"/>
      <c r="G35" s="193"/>
      <c r="H35" s="193"/>
      <c r="I35" s="193"/>
      <c r="J35" s="193"/>
      <c r="K35" s="193"/>
      <c r="L35" s="193"/>
      <c r="M35" s="193"/>
      <c r="N35" s="138" t="s">
        <v>25</v>
      </c>
      <c r="O35" s="139"/>
      <c r="P35" s="139"/>
      <c r="Q35" s="139"/>
      <c r="R35" s="139"/>
      <c r="S35" s="72">
        <v>4</v>
      </c>
      <c r="T35" s="75" t="s">
        <v>23</v>
      </c>
      <c r="U35" s="77" t="s">
        <v>26</v>
      </c>
      <c r="V35" s="78"/>
      <c r="W35" s="186"/>
      <c r="X35" s="188"/>
      <c r="Y35" s="188"/>
      <c r="Z35" s="188"/>
      <c r="AA35" s="188"/>
      <c r="AB35" s="188"/>
      <c r="AC35" s="184"/>
      <c r="AD35" s="186"/>
      <c r="AE35" s="188"/>
      <c r="AF35" s="188"/>
      <c r="AG35" s="188"/>
      <c r="AH35" s="188"/>
      <c r="AI35" s="188"/>
      <c r="AJ35" s="184"/>
      <c r="AK35" s="186"/>
      <c r="AL35" s="188"/>
      <c r="AM35" s="188"/>
      <c r="AN35" s="188"/>
      <c r="AO35" s="188"/>
      <c r="AP35" s="188"/>
      <c r="AQ35" s="184"/>
      <c r="AR35" s="186"/>
      <c r="AS35" s="188"/>
      <c r="AT35" s="188"/>
      <c r="AU35" s="188"/>
      <c r="AV35" s="188"/>
      <c r="AW35" s="188"/>
      <c r="AX35" s="184"/>
      <c r="AY35" s="87"/>
      <c r="AZ35" s="88"/>
      <c r="BA35" s="88"/>
      <c r="BB35" s="88"/>
      <c r="BC35" s="88"/>
      <c r="BD35" s="88"/>
      <c r="BE35" s="88"/>
      <c r="BF35" s="88"/>
      <c r="BG35" s="89"/>
    </row>
    <row r="36" spans="1:59" ht="16.5" customHeight="1" thickBot="1">
      <c r="A36" s="194"/>
      <c r="B36" s="195"/>
      <c r="C36" s="195"/>
      <c r="D36" s="195"/>
      <c r="E36" s="195"/>
      <c r="F36" s="195"/>
      <c r="G36" s="195"/>
      <c r="H36" s="195"/>
      <c r="I36" s="195"/>
      <c r="J36" s="195"/>
      <c r="K36" s="195"/>
      <c r="L36" s="195"/>
      <c r="M36" s="195"/>
      <c r="N36" s="140" t="s">
        <v>27</v>
      </c>
      <c r="O36" s="141"/>
      <c r="P36" s="141"/>
      <c r="Q36" s="141"/>
      <c r="R36" s="141"/>
      <c r="S36" s="73">
        <v>7</v>
      </c>
      <c r="T36" s="76" t="s">
        <v>23</v>
      </c>
      <c r="U36" s="79" t="s">
        <v>28</v>
      </c>
      <c r="V36" s="80"/>
      <c r="W36" s="187"/>
      <c r="X36" s="189"/>
      <c r="Y36" s="189"/>
      <c r="Z36" s="189"/>
      <c r="AA36" s="189"/>
      <c r="AB36" s="189"/>
      <c r="AC36" s="185"/>
      <c r="AD36" s="187"/>
      <c r="AE36" s="189"/>
      <c r="AF36" s="189"/>
      <c r="AG36" s="189"/>
      <c r="AH36" s="189"/>
      <c r="AI36" s="189"/>
      <c r="AJ36" s="185"/>
      <c r="AK36" s="187"/>
      <c r="AL36" s="189"/>
      <c r="AM36" s="189"/>
      <c r="AN36" s="189"/>
      <c r="AO36" s="189"/>
      <c r="AP36" s="189"/>
      <c r="AQ36" s="185"/>
      <c r="AR36" s="187"/>
      <c r="AS36" s="189"/>
      <c r="AT36" s="189"/>
      <c r="AU36" s="189"/>
      <c r="AV36" s="189"/>
      <c r="AW36" s="189"/>
      <c r="AX36" s="185"/>
      <c r="AY36" s="90"/>
      <c r="AZ36" s="91"/>
      <c r="BA36" s="91"/>
      <c r="BB36" s="91"/>
      <c r="BC36" s="91"/>
      <c r="BD36" s="91"/>
      <c r="BE36" s="91"/>
      <c r="BF36" s="91"/>
      <c r="BG36" s="92"/>
    </row>
    <row r="37" spans="1:59" ht="16.5" customHeight="1">
      <c r="A37" s="93"/>
      <c r="B37" s="93"/>
      <c r="C37" s="93"/>
      <c r="D37" s="93"/>
      <c r="E37" s="93"/>
      <c r="F37" s="93"/>
      <c r="G37" s="93"/>
      <c r="H37" s="93"/>
      <c r="I37" s="93"/>
      <c r="J37" s="93"/>
      <c r="K37" s="93"/>
      <c r="L37" s="93"/>
      <c r="M37" s="93"/>
      <c r="N37" s="93"/>
      <c r="O37" s="93"/>
      <c r="P37" s="93"/>
      <c r="Q37" s="93"/>
      <c r="R37" s="93"/>
      <c r="S37" s="94"/>
      <c r="T37" s="93"/>
      <c r="U37" s="94"/>
      <c r="V37" s="94"/>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row>
    <row r="38" spans="1:59" ht="21.75" customHeight="1" thickBot="1">
      <c r="A38" s="93"/>
      <c r="B38" s="93"/>
      <c r="C38" s="93"/>
      <c r="D38" s="95" t="s">
        <v>128</v>
      </c>
      <c r="E38" s="93"/>
      <c r="F38" s="93"/>
      <c r="G38" s="93"/>
      <c r="H38" s="93"/>
      <c r="I38" s="93"/>
      <c r="J38" s="93"/>
      <c r="K38" s="93"/>
      <c r="L38" s="93"/>
      <c r="M38" s="93"/>
      <c r="N38" s="93"/>
      <c r="O38" s="93"/>
      <c r="P38" s="93"/>
      <c r="Q38" s="93"/>
      <c r="R38" s="93"/>
      <c r="S38" s="94"/>
      <c r="T38" s="93"/>
      <c r="U38" s="94"/>
      <c r="V38" s="94"/>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row>
    <row r="39" spans="1:59" ht="21.75" customHeight="1" thickBot="1">
      <c r="A39" s="93"/>
      <c r="B39" s="93"/>
      <c r="C39" s="93"/>
      <c r="D39" s="255"/>
      <c r="E39" s="255"/>
      <c r="F39" s="190" t="s">
        <v>129</v>
      </c>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row>
    <row r="40" spans="1:59" ht="21.75" customHeight="1" thickBot="1">
      <c r="A40" s="93"/>
      <c r="B40" s="93"/>
      <c r="C40" s="93"/>
      <c r="D40" s="255"/>
      <c r="E40" s="255"/>
      <c r="F40" s="190" t="s">
        <v>130</v>
      </c>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row>
    <row r="41" spans="1:59" ht="23.25" customHeight="1" hidden="1">
      <c r="A41" s="183" t="s">
        <v>29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row>
    <row r="42" spans="1:59" ht="21" customHeight="1" hidden="1">
      <c r="A42" s="183" t="s">
        <v>30</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row>
    <row r="43" spans="1:59" ht="21" customHeight="1" hidden="1">
      <c r="A43" s="181" t="s">
        <v>31</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row>
    <row r="44" spans="1:59" ht="15.75" customHeight="1" hidden="1">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row>
    <row r="45" spans="1:59" ht="21" customHeight="1" hidden="1">
      <c r="A45" s="182" t="s">
        <v>32</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row>
    <row r="46" spans="1:59" ht="15" customHeight="1" hidden="1">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row>
    <row r="47" spans="1:59" ht="17.25" customHeight="1" hidden="1">
      <c r="A47" s="183" t="s">
        <v>33</v>
      </c>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row>
    <row r="48" spans="1:59" ht="15" customHeight="1" hidden="1">
      <c r="A48" s="183" t="s">
        <v>34</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row>
    <row r="49" spans="1:59" ht="21" customHeight="1" hidden="1">
      <c r="A49" s="182" t="s">
        <v>35</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row>
    <row r="50" spans="1:59" ht="15" customHeight="1" hidden="1">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row>
    <row r="51" ht="21" customHeight="1" hidden="1"/>
    <row r="52" ht="21" customHeight="1" hidden="1">
      <c r="Y52" s="44"/>
    </row>
    <row r="53" spans="1:25" ht="21" customHeight="1" hidden="1">
      <c r="A53" s="4" t="s">
        <v>36</v>
      </c>
      <c r="Y53" s="44"/>
    </row>
    <row r="54" spans="1:25" ht="21" customHeight="1" hidden="1">
      <c r="A54" s="1"/>
      <c r="Y54" s="44"/>
    </row>
    <row r="55" spans="1:26" ht="21" customHeight="1" hidden="1">
      <c r="A55" s="1" t="s">
        <v>37</v>
      </c>
      <c r="J55" s="1" t="s">
        <v>3</v>
      </c>
      <c r="S55" s="1" t="s">
        <v>65</v>
      </c>
      <c r="T55" s="1" t="s">
        <v>60</v>
      </c>
      <c r="V55" s="1" t="s">
        <v>82</v>
      </c>
      <c r="Y55" s="44"/>
      <c r="Z55" s="1" t="s">
        <v>90</v>
      </c>
    </row>
    <row r="56" spans="1:26" ht="21" customHeight="1" hidden="1">
      <c r="A56" s="1" t="s">
        <v>39</v>
      </c>
      <c r="J56" s="1" t="s">
        <v>44</v>
      </c>
      <c r="S56" s="1" t="s">
        <v>66</v>
      </c>
      <c r="T56" s="1" t="s">
        <v>61</v>
      </c>
      <c r="V56" s="1" t="s">
        <v>79</v>
      </c>
      <c r="X56" s="133"/>
      <c r="Y56" s="44"/>
      <c r="Z56" s="1" t="s">
        <v>91</v>
      </c>
    </row>
    <row r="57" spans="1:26" ht="21" customHeight="1" hidden="1">
      <c r="A57" s="1" t="s">
        <v>40</v>
      </c>
      <c r="J57" s="1" t="s">
        <v>59</v>
      </c>
      <c r="T57" s="1" t="s">
        <v>62</v>
      </c>
      <c r="V57" s="1" t="s">
        <v>80</v>
      </c>
      <c r="Y57" s="44"/>
      <c r="Z57" s="1" t="s">
        <v>95</v>
      </c>
    </row>
    <row r="58" spans="1:25" ht="21" customHeight="1" hidden="1">
      <c r="A58" s="1" t="s">
        <v>41</v>
      </c>
      <c r="J58" s="1" t="s">
        <v>72</v>
      </c>
      <c r="S58" s="1" t="s">
        <v>67</v>
      </c>
      <c r="T58" s="1" t="s">
        <v>63</v>
      </c>
      <c r="V58" s="1" t="s">
        <v>55</v>
      </c>
      <c r="Y58" s="44"/>
    </row>
    <row r="59" spans="1:26" ht="21" customHeight="1" hidden="1">
      <c r="A59" s="1" t="s">
        <v>42</v>
      </c>
      <c r="J59" s="1" t="s">
        <v>73</v>
      </c>
      <c r="S59" s="1" t="s">
        <v>68</v>
      </c>
      <c r="T59" s="1" t="s">
        <v>88</v>
      </c>
      <c r="V59" s="1" t="s">
        <v>81</v>
      </c>
      <c r="X59" s="133"/>
      <c r="Y59" s="44"/>
      <c r="Z59" s="1" t="s">
        <v>92</v>
      </c>
    </row>
    <row r="60" spans="1:26" ht="21" customHeight="1" hidden="1">
      <c r="A60" s="1" t="s">
        <v>43</v>
      </c>
      <c r="J60" s="1" t="s">
        <v>74</v>
      </c>
      <c r="Y60" s="44"/>
      <c r="Z60" s="1" t="s">
        <v>93</v>
      </c>
    </row>
    <row r="61" spans="1:26" ht="21" customHeight="1" hidden="1">
      <c r="A61" s="1"/>
      <c r="J61" s="1" t="s">
        <v>75</v>
      </c>
      <c r="S61" s="1" t="s">
        <v>69</v>
      </c>
      <c r="V61" s="1" t="s">
        <v>82</v>
      </c>
      <c r="Y61" s="44"/>
      <c r="Z61" s="1" t="s">
        <v>94</v>
      </c>
    </row>
    <row r="62" spans="10:22" ht="21" customHeight="1" hidden="1">
      <c r="J62" s="1" t="s">
        <v>56</v>
      </c>
      <c r="S62" s="1" t="s">
        <v>64</v>
      </c>
      <c r="V62" s="1" t="s">
        <v>84</v>
      </c>
    </row>
    <row r="63" spans="10:25" ht="21" customHeight="1" hidden="1">
      <c r="J63" s="1" t="s">
        <v>5</v>
      </c>
      <c r="V63" s="1" t="s">
        <v>80</v>
      </c>
      <c r="Y63" s="44"/>
    </row>
    <row r="64" spans="10:25" ht="21" customHeight="1" hidden="1">
      <c r="J64" s="1" t="s">
        <v>45</v>
      </c>
      <c r="Y64" s="44"/>
    </row>
    <row r="65" spans="10:25" ht="21" customHeight="1" hidden="1">
      <c r="J65" s="1" t="s">
        <v>57</v>
      </c>
      <c r="V65" s="1" t="s">
        <v>82</v>
      </c>
      <c r="Y65" s="44"/>
    </row>
    <row r="66" spans="10:25" ht="21" customHeight="1" hidden="1">
      <c r="J66" s="1" t="s">
        <v>58</v>
      </c>
      <c r="V66" s="1" t="s">
        <v>85</v>
      </c>
      <c r="X66" s="133"/>
      <c r="Y66" s="44"/>
    </row>
    <row r="67" spans="10:22" ht="21" customHeight="1" hidden="1">
      <c r="J67" s="1" t="s">
        <v>46</v>
      </c>
      <c r="V67" s="1" t="s">
        <v>86</v>
      </c>
    </row>
    <row r="68" ht="21" customHeight="1" hidden="1">
      <c r="V68" s="1" t="s">
        <v>87</v>
      </c>
    </row>
    <row r="69" ht="21" customHeight="1" hidden="1"/>
    <row r="70" ht="21" customHeight="1" hidden="1">
      <c r="V70" s="1" t="s">
        <v>82</v>
      </c>
    </row>
    <row r="71" ht="21" customHeight="1" hidden="1">
      <c r="V71" s="1" t="s">
        <v>110</v>
      </c>
    </row>
    <row r="72" ht="18" hidden="1"/>
    <row r="73" ht="18" hidden="1">
      <c r="V73" s="1" t="s">
        <v>82</v>
      </c>
    </row>
    <row r="74" ht="18" hidden="1">
      <c r="V74" s="1" t="s">
        <v>85</v>
      </c>
    </row>
    <row r="75" ht="18" hidden="1">
      <c r="V75" s="1" t="s">
        <v>86</v>
      </c>
    </row>
    <row r="76" spans="1:59" ht="18">
      <c r="A76" s="74"/>
      <c r="B76" s="74"/>
      <c r="C76" s="103"/>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row>
    <row r="77" spans="1:59" ht="18">
      <c r="A77" s="74"/>
      <c r="B77" s="96"/>
      <c r="C77" s="4"/>
      <c r="D77" s="4"/>
      <c r="E77" s="4"/>
      <c r="F77" s="4"/>
      <c r="G77" s="4"/>
      <c r="H77" s="96"/>
      <c r="I77" s="96"/>
      <c r="J77" s="96"/>
      <c r="K77" s="4"/>
      <c r="L77" s="4"/>
      <c r="M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row>
    <row r="78" spans="1:59" ht="18">
      <c r="A78" s="74"/>
      <c r="B78" s="74"/>
      <c r="C78" s="4"/>
      <c r="D78" s="4"/>
      <c r="E78" s="4"/>
      <c r="F78" s="4"/>
      <c r="G78" s="4"/>
      <c r="H78" s="4"/>
      <c r="I78" s="4"/>
      <c r="J78" s="4"/>
      <c r="K78" s="4"/>
      <c r="L78" s="4"/>
      <c r="M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row>
    <row r="79" spans="1:59" ht="18">
      <c r="A79" s="74"/>
      <c r="B79" s="74"/>
      <c r="C79" s="4"/>
      <c r="D79" s="4"/>
      <c r="E79" s="4"/>
      <c r="F79" s="4"/>
      <c r="G79" s="4"/>
      <c r="H79" s="4"/>
      <c r="I79" s="4"/>
      <c r="J79" s="4"/>
      <c r="K79" s="4"/>
      <c r="L79" s="4"/>
      <c r="M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row>
    <row r="80" spans="1:59" ht="18">
      <c r="A80" s="74"/>
      <c r="B80" s="74"/>
      <c r="C80" s="4"/>
      <c r="D80" s="4"/>
      <c r="E80" s="4"/>
      <c r="F80" s="4"/>
      <c r="G80" s="4"/>
      <c r="H80" s="4"/>
      <c r="I80" s="4"/>
      <c r="J80" s="4"/>
      <c r="K80" s="4"/>
      <c r="L80" s="4"/>
      <c r="M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row>
    <row r="81" spans="1:59" ht="18">
      <c r="A81" s="74"/>
      <c r="B81" s="74"/>
      <c r="C81" s="7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row>
    <row r="82" spans="1:59" ht="18">
      <c r="A82" s="74"/>
      <c r="B82" s="74"/>
      <c r="C82" s="7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row>
    <row r="83" spans="1:59" ht="18">
      <c r="A83" s="74"/>
      <c r="B83" s="74"/>
      <c r="C83" s="7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row>
    <row r="84" spans="1:59" ht="18">
      <c r="A84" s="74"/>
      <c r="B84" s="74"/>
      <c r="C84" s="7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row>
    <row r="85" spans="1:59" ht="18">
      <c r="A85" s="74"/>
      <c r="B85" s="74"/>
      <c r="C85" s="7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row>
    <row r="86" spans="1:59" ht="18">
      <c r="A86" s="74"/>
      <c r="B86" s="74"/>
      <c r="C86" s="7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row>
    <row r="87" spans="1:59" ht="18">
      <c r="A87" s="74"/>
      <c r="B87" s="74"/>
      <c r="C87" s="7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row>
    <row r="88" spans="1:59" ht="18">
      <c r="A88" s="74"/>
      <c r="B88" s="74"/>
      <c r="C88" s="7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row>
    <row r="89" spans="1:59" ht="18">
      <c r="A89" s="74"/>
      <c r="B89" s="74"/>
      <c r="C89" s="7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row>
    <row r="90" spans="1:59" ht="18">
      <c r="A90" s="74"/>
      <c r="B90" s="74"/>
      <c r="C90" s="7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row>
    <row r="91" spans="1:59" ht="18">
      <c r="A91" s="74"/>
      <c r="B91" s="74"/>
      <c r="C91" s="7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row>
    <row r="92" spans="1:59" ht="18">
      <c r="A92" s="74"/>
      <c r="B92" s="74"/>
      <c r="C92" s="7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row>
    <row r="93" spans="1:59" ht="18">
      <c r="A93" s="74"/>
      <c r="B93" s="74"/>
      <c r="C93" s="7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row>
    <row r="94" spans="1:59" ht="18">
      <c r="A94" s="74"/>
      <c r="B94" s="74"/>
      <c r="C94" s="7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row>
    <row r="95" spans="1:59" ht="18">
      <c r="A95" s="74"/>
      <c r="B95" s="74"/>
      <c r="C95" s="7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row>
    <row r="96" spans="1:59" ht="18">
      <c r="A96" s="74"/>
      <c r="B96" s="74"/>
      <c r="C96" s="7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row>
    <row r="97" spans="1:59" ht="18">
      <c r="A97" s="74"/>
      <c r="B97" s="74"/>
      <c r="C97" s="7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row>
    <row r="98" spans="1:59" ht="18">
      <c r="A98" s="74"/>
      <c r="B98" s="74"/>
      <c r="C98" s="7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row>
    <row r="99" spans="1:59" ht="18">
      <c r="A99" s="74"/>
      <c r="B99" s="74"/>
      <c r="C99" s="7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row>
    <row r="100" spans="1:59" ht="18">
      <c r="A100" s="74"/>
      <c r="B100" s="74"/>
      <c r="C100" s="7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row>
    <row r="101" spans="1:59" ht="18">
      <c r="A101" s="74"/>
      <c r="B101" s="74"/>
      <c r="C101" s="7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row>
    <row r="102" spans="1:59" ht="18">
      <c r="A102" s="74"/>
      <c r="B102" s="74"/>
      <c r="C102" s="7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row>
    <row r="103" spans="1:59" ht="18">
      <c r="A103" s="74"/>
      <c r="B103" s="74"/>
      <c r="C103" s="7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row>
    <row r="104" spans="1:59" ht="18">
      <c r="A104" s="74"/>
      <c r="B104" s="74"/>
      <c r="C104" s="7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row>
    <row r="105" spans="1:59" ht="18">
      <c r="A105" s="74"/>
      <c r="B105" s="74"/>
      <c r="C105" s="7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row>
  </sheetData>
  <sheetProtection formatCells="0" formatColumns="0" formatRows="0" insertColumns="0" insertRows="0" insertHyperlinks="0" deleteColumns="0" deleteRows="0" selectLockedCells="1" sort="0" autoFilter="0" pivotTables="0"/>
  <mergeCells count="229">
    <mergeCell ref="AP2:AQ2"/>
    <mergeCell ref="AU2:AV2"/>
    <mergeCell ref="D39:E39"/>
    <mergeCell ref="F39:AD39"/>
    <mergeCell ref="D40:E40"/>
    <mergeCell ref="F40:AD40"/>
    <mergeCell ref="AB5:AJ5"/>
    <mergeCell ref="AK5:AR5"/>
    <mergeCell ref="AO6:AP6"/>
    <mergeCell ref="AQ6:AU6"/>
    <mergeCell ref="A1:BA1"/>
    <mergeCell ref="A4:U4"/>
    <mergeCell ref="V4:AI4"/>
    <mergeCell ref="AJ4:AQ4"/>
    <mergeCell ref="AR4:BG4"/>
    <mergeCell ref="A5:C5"/>
    <mergeCell ref="D5:K5"/>
    <mergeCell ref="L5:O5"/>
    <mergeCell ref="P5:V5"/>
    <mergeCell ref="W5:AA5"/>
    <mergeCell ref="AS5:BG5"/>
    <mergeCell ref="A6:E6"/>
    <mergeCell ref="F6:L6"/>
    <mergeCell ref="M6:S6"/>
    <mergeCell ref="T6:U6"/>
    <mergeCell ref="W6:AA6"/>
    <mergeCell ref="AB6:AC6"/>
    <mergeCell ref="AD6:AH6"/>
    <mergeCell ref="AI6:AJ6"/>
    <mergeCell ref="AK6:AN6"/>
    <mergeCell ref="AV6:AW6"/>
    <mergeCell ref="AX6:BC6"/>
    <mergeCell ref="BE6:BG6"/>
    <mergeCell ref="A7:E9"/>
    <mergeCell ref="F7:K8"/>
    <mergeCell ref="L7:Q9"/>
    <mergeCell ref="R7:R9"/>
    <mergeCell ref="S7:S9"/>
    <mergeCell ref="T7:T9"/>
    <mergeCell ref="U7:U9"/>
    <mergeCell ref="V7:V9"/>
    <mergeCell ref="W7:AC7"/>
    <mergeCell ref="AD7:AJ7"/>
    <mergeCell ref="AK7:AQ7"/>
    <mergeCell ref="AR7:AX7"/>
    <mergeCell ref="AY7:BA9"/>
    <mergeCell ref="BB7:BD9"/>
    <mergeCell ref="BE7:BG9"/>
    <mergeCell ref="F9:H9"/>
    <mergeCell ref="I9:K9"/>
    <mergeCell ref="A10:E10"/>
    <mergeCell ref="F10:H10"/>
    <mergeCell ref="I10:K10"/>
    <mergeCell ref="L10:Q10"/>
    <mergeCell ref="AY10:BA10"/>
    <mergeCell ref="BB10:BD10"/>
    <mergeCell ref="BE10:BG10"/>
    <mergeCell ref="A11:E11"/>
    <mergeCell ref="F11:H11"/>
    <mergeCell ref="I11:K11"/>
    <mergeCell ref="L11:Q11"/>
    <mergeCell ref="AY11:BA11"/>
    <mergeCell ref="BB11:BD11"/>
    <mergeCell ref="BE11:BG11"/>
    <mergeCell ref="BB13:BD13"/>
    <mergeCell ref="BE13:BG13"/>
    <mergeCell ref="A12:E12"/>
    <mergeCell ref="F12:H12"/>
    <mergeCell ref="I12:K12"/>
    <mergeCell ref="L12:Q12"/>
    <mergeCell ref="AY12:BA12"/>
    <mergeCell ref="BB12:BD12"/>
    <mergeCell ref="I14:K14"/>
    <mergeCell ref="L14:Q14"/>
    <mergeCell ref="AY14:BA14"/>
    <mergeCell ref="BB14:BD14"/>
    <mergeCell ref="BE12:BG12"/>
    <mergeCell ref="A13:E13"/>
    <mergeCell ref="F13:H13"/>
    <mergeCell ref="I13:K13"/>
    <mergeCell ref="L13:Q13"/>
    <mergeCell ref="AY13:BA13"/>
    <mergeCell ref="BE14:BG14"/>
    <mergeCell ref="A15:E15"/>
    <mergeCell ref="F15:H15"/>
    <mergeCell ref="I15:K15"/>
    <mergeCell ref="L15:Q15"/>
    <mergeCell ref="AY15:BA15"/>
    <mergeCell ref="BB15:BD15"/>
    <mergeCell ref="BE15:BG15"/>
    <mergeCell ref="A14:E14"/>
    <mergeCell ref="F14:H14"/>
    <mergeCell ref="BB17:BD17"/>
    <mergeCell ref="BE17:BG17"/>
    <mergeCell ref="A16:E16"/>
    <mergeCell ref="F16:H16"/>
    <mergeCell ref="I16:K16"/>
    <mergeCell ref="L16:Q16"/>
    <mergeCell ref="AY16:BA16"/>
    <mergeCell ref="BB16:BD16"/>
    <mergeCell ref="I18:K18"/>
    <mergeCell ref="L18:Q18"/>
    <mergeCell ref="AY18:BA18"/>
    <mergeCell ref="BB18:BD18"/>
    <mergeCell ref="BE16:BG16"/>
    <mergeCell ref="A17:E17"/>
    <mergeCell ref="F17:H17"/>
    <mergeCell ref="I17:K17"/>
    <mergeCell ref="L17:Q17"/>
    <mergeCell ref="AY17:BA17"/>
    <mergeCell ref="BE18:BG18"/>
    <mergeCell ref="A19:E19"/>
    <mergeCell ref="F19:H19"/>
    <mergeCell ref="I19:K19"/>
    <mergeCell ref="L19:Q19"/>
    <mergeCell ref="AY19:BA19"/>
    <mergeCell ref="BB19:BD19"/>
    <mergeCell ref="BE19:BG19"/>
    <mergeCell ref="A18:E18"/>
    <mergeCell ref="F18:H18"/>
    <mergeCell ref="BB21:BD21"/>
    <mergeCell ref="BE21:BG21"/>
    <mergeCell ref="A20:E20"/>
    <mergeCell ref="F20:H20"/>
    <mergeCell ref="I20:K20"/>
    <mergeCell ref="L20:Q20"/>
    <mergeCell ref="AY20:BA20"/>
    <mergeCell ref="BB20:BD20"/>
    <mergeCell ref="I22:K22"/>
    <mergeCell ref="L22:Q22"/>
    <mergeCell ref="AY22:BA22"/>
    <mergeCell ref="BB22:BD22"/>
    <mergeCell ref="BE20:BG20"/>
    <mergeCell ref="A21:E21"/>
    <mergeCell ref="F21:H21"/>
    <mergeCell ref="I21:K21"/>
    <mergeCell ref="L21:Q21"/>
    <mergeCell ref="AY21:BA21"/>
    <mergeCell ref="BE22:BG22"/>
    <mergeCell ref="A23:E23"/>
    <mergeCell ref="F23:H23"/>
    <mergeCell ref="I23:K23"/>
    <mergeCell ref="L23:Q23"/>
    <mergeCell ref="AY23:BA23"/>
    <mergeCell ref="BB23:BD23"/>
    <mergeCell ref="BE23:BG23"/>
    <mergeCell ref="A22:E22"/>
    <mergeCell ref="F22:H22"/>
    <mergeCell ref="BB25:BD25"/>
    <mergeCell ref="BE25:BG25"/>
    <mergeCell ref="A24:E24"/>
    <mergeCell ref="F24:H24"/>
    <mergeCell ref="I24:K24"/>
    <mergeCell ref="L24:Q24"/>
    <mergeCell ref="AY24:BA24"/>
    <mergeCell ref="BB24:BD24"/>
    <mergeCell ref="I26:K26"/>
    <mergeCell ref="L26:Q26"/>
    <mergeCell ref="AY26:BA26"/>
    <mergeCell ref="BB26:BD26"/>
    <mergeCell ref="BE24:BG24"/>
    <mergeCell ref="A25:E25"/>
    <mergeCell ref="F25:H25"/>
    <mergeCell ref="I25:K25"/>
    <mergeCell ref="L25:Q25"/>
    <mergeCell ref="AY25:BA25"/>
    <mergeCell ref="BE26:BG26"/>
    <mergeCell ref="A27:E27"/>
    <mergeCell ref="F27:H27"/>
    <mergeCell ref="I27:K27"/>
    <mergeCell ref="L27:Q27"/>
    <mergeCell ref="AY27:BA27"/>
    <mergeCell ref="BB27:BD27"/>
    <mergeCell ref="BE27:BG27"/>
    <mergeCell ref="A26:E26"/>
    <mergeCell ref="F26:H26"/>
    <mergeCell ref="A28:AX28"/>
    <mergeCell ref="AY28:BD28"/>
    <mergeCell ref="BE28:BG28"/>
    <mergeCell ref="A29:AX29"/>
    <mergeCell ref="AY29:BD29"/>
    <mergeCell ref="BE29:BG29"/>
    <mergeCell ref="A30:N30"/>
    <mergeCell ref="O30:P30"/>
    <mergeCell ref="Q30:V30"/>
    <mergeCell ref="AY30:BD30"/>
    <mergeCell ref="BE30:BG30"/>
    <mergeCell ref="A31:V31"/>
    <mergeCell ref="A32:V32"/>
    <mergeCell ref="A33:V33"/>
    <mergeCell ref="A34:V34"/>
    <mergeCell ref="A35:M36"/>
    <mergeCell ref="N35:R35"/>
    <mergeCell ref="W35:W36"/>
    <mergeCell ref="X35:X36"/>
    <mergeCell ref="Y35:Y36"/>
    <mergeCell ref="Z35:Z36"/>
    <mergeCell ref="N36:R36"/>
    <mergeCell ref="AA35:AA36"/>
    <mergeCell ref="AB35:AB36"/>
    <mergeCell ref="AL35:AL36"/>
    <mergeCell ref="AM35:AM36"/>
    <mergeCell ref="AN35:AN36"/>
    <mergeCell ref="AC35:AC36"/>
    <mergeCell ref="AD35:AD36"/>
    <mergeCell ref="AE35:AE36"/>
    <mergeCell ref="AF35:AF36"/>
    <mergeCell ref="AG35:AG36"/>
    <mergeCell ref="AH35:AH36"/>
    <mergeCell ref="A47:BG47"/>
    <mergeCell ref="AO35:AO36"/>
    <mergeCell ref="AP35:AP36"/>
    <mergeCell ref="AQ35:AQ36"/>
    <mergeCell ref="AR35:AR36"/>
    <mergeCell ref="AS35:AS36"/>
    <mergeCell ref="AT35:AT36"/>
    <mergeCell ref="AI35:AI36"/>
    <mergeCell ref="AJ35:AJ36"/>
    <mergeCell ref="AK35:AK36"/>
    <mergeCell ref="A48:BG48"/>
    <mergeCell ref="AU35:AU36"/>
    <mergeCell ref="AV35:AV36"/>
    <mergeCell ref="AW35:AW36"/>
    <mergeCell ref="AX35:AX36"/>
    <mergeCell ref="A49:BG50"/>
    <mergeCell ref="A41:BG41"/>
    <mergeCell ref="A42:BG42"/>
    <mergeCell ref="A43:BG44"/>
    <mergeCell ref="A45:BG46"/>
  </mergeCells>
  <dataValidations count="15">
    <dataValidation type="list" allowBlank="1" showInputMessage="1" showErrorMessage="1" sqref="BE6:BG6">
      <formula1>$V$73:$V$75</formula1>
    </dataValidation>
    <dataValidation type="list" allowBlank="1" showInputMessage="1" showErrorMessage="1" sqref="AI6:AJ6 AO6:AP6 AV6:AW6">
      <formula1>$V$70:$V$71</formula1>
    </dataValidation>
    <dataValidation type="list" allowBlank="1" showInputMessage="1" showErrorMessage="1" sqref="AB6:AC6">
      <formula1>$V$65:$V$68</formula1>
    </dataValidation>
    <dataValidation type="list" allowBlank="1" showInputMessage="1" showErrorMessage="1" sqref="V6">
      <formula1>$V$61:$V$63</formula1>
    </dataValidation>
    <dataValidation type="list" allowBlank="1" showInputMessage="1" showErrorMessage="1" sqref="M6">
      <formula1>$V$55:$V$59</formula1>
    </dataValidation>
    <dataValidation type="list" allowBlank="1" showInputMessage="1" showErrorMessage="1" sqref="AB5:AJ5">
      <formula1>$Z$59:$Z$61</formula1>
    </dataValidation>
    <dataValidation type="list" allowBlank="1" showInputMessage="1" showErrorMessage="1" sqref="V4:AI4">
      <formula1>$Z$55:$Z$57</formula1>
    </dataValidation>
    <dataValidation type="list" allowBlank="1" showInputMessage="1" showErrorMessage="1" sqref="S10:V12">
      <formula1>$A$54:$A$60</formula1>
    </dataValidation>
    <dataValidation type="list" allowBlank="1" showInputMessage="1" showErrorMessage="1" sqref="A13:E27">
      <formula1>$J$55:$J$67</formula1>
    </dataValidation>
    <dataValidation type="list" allowBlank="1" showInputMessage="1" showErrorMessage="1" sqref="T13:U27">
      <formula1>$S$61:$S$62</formula1>
    </dataValidation>
    <dataValidation type="list" allowBlank="1" showInputMessage="1" showErrorMessage="1" sqref="F10:H27">
      <formula1>$S$55:$S$56</formula1>
    </dataValidation>
    <dataValidation type="list" allowBlank="1" showInputMessage="1" showErrorMessage="1" sqref="A10:E12">
      <formula1>$A$55:$A$60</formula1>
    </dataValidation>
    <dataValidation type="list" allowBlank="1" showInputMessage="1" showErrorMessage="1" sqref="V13:V27">
      <formula1>$T$55:$T$59</formula1>
    </dataValidation>
    <dataValidation type="list" allowBlank="1" showInputMessage="1" showErrorMessage="1" sqref="I10:K27">
      <formula1>$S$58:$S$59</formula1>
    </dataValidation>
    <dataValidation type="list" allowBlank="1" showInputMessage="1" showErrorMessage="1" sqref="D39:E40">
      <formula1>$S$61</formula1>
    </dataValidation>
  </dataValidations>
  <printOptions/>
  <pageMargins left="0.7" right="0.7" top="0.75" bottom="0.75" header="0.3" footer="0.3"/>
  <pageSetup fitToHeight="1" fitToWidth="1" horizontalDpi="600" verticalDpi="600" orientation="landscape" paperSize="8" scale="51"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FINE_User</cp:lastModifiedBy>
  <cp:lastPrinted>2021-06-25T10:09:41Z</cp:lastPrinted>
  <dcterms:created xsi:type="dcterms:W3CDTF">2012-02-29T02:31:00Z</dcterms:created>
  <dcterms:modified xsi:type="dcterms:W3CDTF">2023-04-08T04:43:38Z</dcterms:modified>
  <cp:category/>
  <cp:version/>
  <cp:contentType/>
  <cp:contentStatus/>
</cp:coreProperties>
</file>